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sydneyedu-my.sharepoint.com/personal/30046586_westernsydney_edu_au/Documents/2016 Post Doc - WSU/Experiments +++/22.11 Cocaine CPP + CBD + Poo/10 Full Stats Sept 2023/"/>
    </mc:Choice>
  </mc:AlternateContent>
  <xr:revisionPtr revIDLastSave="21" documentId="13_ncr:1_{E9BF1C37-561E-4548-9E48-91813A013737}" xr6:coauthVersionLast="47" xr6:coauthVersionMax="47" xr10:uidLastSave="{27F6427B-B1D4-4562-AF87-09407EF2B144}"/>
  <bookViews>
    <workbookView xWindow="-120" yWindow="-120" windowWidth="29040" windowHeight="15840" xr2:uid="{ABF8D1E5-C348-4F31-906A-EE085582B4C3}"/>
  </bookViews>
  <sheets>
    <sheet name="New Loco Value - USE THIS" sheetId="2" r:id="rId1"/>
    <sheet name="Sheet1" sheetId="5" r:id="rId2"/>
    <sheet name="SPSS" sheetId="1" r:id="rId3"/>
    <sheet name="Outlier analysis" sheetId="3" r:id="rId4"/>
    <sheet name="Additional prism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3" l="1"/>
  <c r="J54" i="3"/>
  <c r="I54" i="3"/>
  <c r="H54" i="3"/>
  <c r="K52" i="3"/>
  <c r="R54" i="3" s="1"/>
  <c r="J52" i="3"/>
  <c r="Q54" i="3" s="1"/>
  <c r="I52" i="3"/>
  <c r="H52" i="3"/>
  <c r="K42" i="3"/>
  <c r="J42" i="3"/>
  <c r="I42" i="3"/>
  <c r="H42" i="3"/>
  <c r="K40" i="3"/>
  <c r="R42" i="3" s="1"/>
  <c r="J40" i="3"/>
  <c r="Q42" i="3" s="1"/>
  <c r="I40" i="3"/>
  <c r="P42" i="3" s="1"/>
  <c r="H40" i="3"/>
  <c r="K29" i="3"/>
  <c r="J29" i="3"/>
  <c r="I29" i="3"/>
  <c r="H29" i="3"/>
  <c r="K27" i="3"/>
  <c r="R29" i="3" s="1"/>
  <c r="J27" i="3"/>
  <c r="Q29" i="3" s="1"/>
  <c r="I27" i="3"/>
  <c r="H27" i="3"/>
  <c r="K16" i="3"/>
  <c r="J16" i="3"/>
  <c r="I16" i="3"/>
  <c r="H16" i="3"/>
  <c r="K14" i="3"/>
  <c r="R16" i="3" s="1"/>
  <c r="J14" i="3"/>
  <c r="Q16" i="3" s="1"/>
  <c r="I14" i="3"/>
  <c r="H14" i="3"/>
  <c r="O16" i="3" s="1"/>
  <c r="Q27" i="3" l="1"/>
  <c r="Q52" i="3"/>
  <c r="R27" i="3"/>
  <c r="P16" i="3"/>
  <c r="O42" i="3"/>
  <c r="R52" i="3"/>
  <c r="Q14" i="3"/>
  <c r="O29" i="3"/>
  <c r="Q40" i="3"/>
  <c r="O54" i="3"/>
  <c r="R14" i="3"/>
  <c r="P29" i="3"/>
  <c r="R40" i="3"/>
  <c r="P54" i="3"/>
  <c r="O14" i="3"/>
  <c r="O27" i="3"/>
  <c r="O40" i="3"/>
  <c r="O52" i="3"/>
  <c r="P14" i="3"/>
  <c r="P27" i="3"/>
  <c r="P40" i="3"/>
  <c r="P52" i="3"/>
  <c r="A159" i="1"/>
</calcChain>
</file>

<file path=xl/sharedStrings.xml><?xml version="1.0" encoding="utf-8"?>
<sst xmlns="http://schemas.openxmlformats.org/spreadsheetml/2006/main" count="1065" uniqueCount="98">
  <si>
    <t>Subject</t>
  </si>
  <si>
    <t>Genotype</t>
  </si>
  <si>
    <t>Sex</t>
  </si>
  <si>
    <t>Cohort</t>
  </si>
  <si>
    <t>Cocaine/Saline Group (1 = saline, 2 = cocaine)</t>
  </si>
  <si>
    <t>Pref Score Habituation</t>
  </si>
  <si>
    <t>C57Bl/6</t>
  </si>
  <si>
    <t>Male</t>
  </si>
  <si>
    <t>Cocaine CPP + CBD + Poo</t>
  </si>
  <si>
    <t>Both Groups</t>
  </si>
  <si>
    <t>Saline VEH</t>
  </si>
  <si>
    <t>Cocaine VEH</t>
  </si>
  <si>
    <t>Cocaine CBD</t>
  </si>
  <si>
    <t>Saline CBD</t>
  </si>
  <si>
    <t>Drug Paired Side (1 = Left, 2 = Right)</t>
  </si>
  <si>
    <t>Duration Totals Zone Grid (Left)</t>
  </si>
  <si>
    <t>Duration Totals Zone Rods (Right)</t>
  </si>
  <si>
    <t>Ambulatory Distance Totals</t>
  </si>
  <si>
    <t>Saline 1 Distance</t>
  </si>
  <si>
    <t>Saline 2 Distance</t>
  </si>
  <si>
    <t>Saline 3 Distance</t>
  </si>
  <si>
    <t>Saline 4 Distance</t>
  </si>
  <si>
    <t>Saline 5 Distance</t>
  </si>
  <si>
    <t>Saline 6 Distance</t>
  </si>
  <si>
    <t>Saline 7 Distance</t>
  </si>
  <si>
    <t>Comments</t>
  </si>
  <si>
    <t>data lost on Sal 5, do a missing analysis etc</t>
  </si>
  <si>
    <t>Cocaine 1 Distance</t>
  </si>
  <si>
    <t>Cocaine 2 Distance</t>
  </si>
  <si>
    <t>Cocaine 3 Distance</t>
  </si>
  <si>
    <t>Cocaine 4 Distance</t>
  </si>
  <si>
    <t>Cocaine 5 Distance</t>
  </si>
  <si>
    <t>Cocaine 6 Distance</t>
  </si>
  <si>
    <t>Cocaine 7 Distance</t>
  </si>
  <si>
    <t>Preference Score Test 1</t>
  </si>
  <si>
    <t>Time in Drug Zone Test 1</t>
  </si>
  <si>
    <t>Time in Vehicle Zone Test 1</t>
  </si>
  <si>
    <t>Test 1 Time in Drug Zone 1</t>
  </si>
  <si>
    <t>Test 1 Time in Drug Zone 2</t>
  </si>
  <si>
    <t>Test 1 Time in Drug Zone 3</t>
  </si>
  <si>
    <t>Test 1 Time in Drug Zone 4</t>
  </si>
  <si>
    <t>Test 1 Time in Drug Zone 5</t>
  </si>
  <si>
    <t>Test 1 Time in Drug Zone 6</t>
  </si>
  <si>
    <t>Test 1 Time in Vehicle Zone 1</t>
  </si>
  <si>
    <t>Test 1 Time in Vehicle Zone 2</t>
  </si>
  <si>
    <t>Test 1 Time in Vehicle Zone 3</t>
  </si>
  <si>
    <t>Test 1 Time in Vehicle Zone 4</t>
  </si>
  <si>
    <t>Test 1 Time in Vehicle Zone 5</t>
  </si>
  <si>
    <t>Test 1 Time in Vehicle Zone 6</t>
  </si>
  <si>
    <t>Preference Score Test 2</t>
  </si>
  <si>
    <t>Time in Drug Zone Test 2</t>
  </si>
  <si>
    <t>Time in Vehicle Zone Test 2</t>
  </si>
  <si>
    <t>Test 2 Time in Drug Zone 1</t>
  </si>
  <si>
    <t>Test 2 Time in Drug Zone 2</t>
  </si>
  <si>
    <t>Test 2 Time in Drug Zone 3</t>
  </si>
  <si>
    <t>Test 2 Time in Drug Zone 4</t>
  </si>
  <si>
    <t>Test 2 Time in Drug Zone 5</t>
  </si>
  <si>
    <t>Test 2 Time in Drug Zone 6</t>
  </si>
  <si>
    <t>Test 2 Time in Vehicle Zone 1</t>
  </si>
  <si>
    <t>Test 2 Time in Vehicle Zone 2</t>
  </si>
  <si>
    <t>Test 2 Time in Vehicle Zone 3</t>
  </si>
  <si>
    <t>Test 2 Time in Vehicle Zone 4</t>
  </si>
  <si>
    <t>Test 2 Time in Vehicle Zone 5</t>
  </si>
  <si>
    <t>Test 2 Time in Vehicle Zone 6</t>
  </si>
  <si>
    <t>Preference Score Test 3</t>
  </si>
  <si>
    <t>Time in Drug Zone Test 3</t>
  </si>
  <si>
    <t>Time in Vehicle Zone Test 3</t>
  </si>
  <si>
    <t>Test 3 Time in Drug Zone 1</t>
  </si>
  <si>
    <t>Test 3 Time in Drug Zone 2</t>
  </si>
  <si>
    <t>Test 3 Time in Drug Zone 3</t>
  </si>
  <si>
    <t>Test 3 Time in Drug Zone 4</t>
  </si>
  <si>
    <t>Test 3 Time in Drug Zone 5</t>
  </si>
  <si>
    <t>Test 3 Time in Drug Zone 6</t>
  </si>
  <si>
    <t>Test 3 Time in Vehicle Zone 1</t>
  </si>
  <si>
    <t>Test 3 Time in Vehicle Zone 2</t>
  </si>
  <si>
    <t>Test 3 Time in Vehicle Zone 3</t>
  </si>
  <si>
    <t>Test 3 Time in Vehicle Zone 4</t>
  </si>
  <si>
    <t>Test 3 Time in Vehicle Zone 5</t>
  </si>
  <si>
    <t>Test 3 Time in Vehicle Zone 6</t>
  </si>
  <si>
    <t>Test 2 - check data, was in wrong box - SEEMS OK, KEEP DATA</t>
  </si>
  <si>
    <t>Test 2 exclude locomotor data - TIME IN ZONES SEEMS OK, KEEP DATA</t>
  </si>
  <si>
    <t>CBD/VEH Group (1 = VEH, 2 = CBD)</t>
  </si>
  <si>
    <t>new estimated loco value</t>
  </si>
  <si>
    <t>used this sheet but then estimated a new loco value for mouse 21 on day 5 saline; see next sheet. I used the next sheet for all of my stats (identical to this except for the new value for #21 on saline day 5)</t>
  </si>
  <si>
    <t>Hab</t>
  </si>
  <si>
    <t>test 1</t>
  </si>
  <si>
    <t>Test 2</t>
  </si>
  <si>
    <t>Test 3</t>
  </si>
  <si>
    <t>average</t>
  </si>
  <si>
    <t>plus</t>
  </si>
  <si>
    <t>SD</t>
  </si>
  <si>
    <t>minus</t>
  </si>
  <si>
    <t>outliers</t>
  </si>
  <si>
    <t>Time in Drug zone Habituation</t>
  </si>
  <si>
    <t>Time in Saline zone Habituation</t>
  </si>
  <si>
    <t>saline</t>
  </si>
  <si>
    <t>cocaine</t>
  </si>
  <si>
    <t>excluded 154 and 157 from behaviour so that behavioural N matched gut analysis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</si>
</sst>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2" fontId="2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Fill="1"/>
    <xf numFmtId="2" fontId="0" fillId="0" borderId="0" xfId="0" applyNumberFormat="1" applyFont="1" applyFill="1"/>
    <xf numFmtId="0" fontId="1" fillId="3" borderId="0" xfId="0" applyFont="1" applyFill="1" applyAlignment="1">
      <alignment horizontal="center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0" borderId="0" xfId="0" applyFont="1"/>
    <xf numFmtId="0" fontId="1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4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1577-BDE4-4425-B0F9-3FCFAE3752B7}">
  <dimension ref="A1:BY101"/>
  <sheetViews>
    <sheetView tabSelected="1" topLeftCell="BG1" zoomScale="70" zoomScaleNormal="70" workbookViewId="0">
      <selection activeCell="BK1" sqref="BK1:BL1048576"/>
    </sheetView>
  </sheetViews>
  <sheetFormatPr defaultRowHeight="15" x14ac:dyDescent="0.25"/>
  <cols>
    <col min="1" max="1" width="10.5703125" bestFit="1" customWidth="1"/>
    <col min="2" max="2" width="12.85546875" bestFit="1" customWidth="1"/>
    <col min="3" max="3" width="6" bestFit="1" customWidth="1"/>
    <col min="4" max="4" width="26.85546875" bestFit="1" customWidth="1"/>
    <col min="5" max="8" width="29" customWidth="1"/>
    <col min="9" max="9" width="36.28515625" bestFit="1" customWidth="1"/>
    <col min="10" max="10" width="29" customWidth="1"/>
    <col min="11" max="11" width="28.7109375" customWidth="1"/>
    <col min="12" max="14" width="20.5703125" customWidth="1"/>
    <col min="15" max="16" width="28.7109375" customWidth="1"/>
    <col min="17" max="17" width="33.42578125" bestFit="1" customWidth="1"/>
    <col min="18" max="18" width="21.5703125" bestFit="1" customWidth="1"/>
    <col min="19" max="32" width="20.5703125" customWidth="1"/>
    <col min="33" max="33" width="29.7109375" bestFit="1" customWidth="1"/>
    <col min="34" max="34" width="33.140625" bestFit="1" customWidth="1"/>
    <col min="35" max="47" width="20.5703125" customWidth="1"/>
    <col min="48" max="48" width="30.140625" bestFit="1" customWidth="1"/>
    <col min="49" max="49" width="33.5703125" bestFit="1" customWidth="1"/>
    <col min="50" max="62" width="20.5703125" customWidth="1"/>
    <col min="63" max="63" width="30.140625" bestFit="1" customWidth="1"/>
    <col min="64" max="64" width="33.5703125" bestFit="1" customWidth="1"/>
    <col min="65" max="77" width="20.5703125" customWidth="1"/>
  </cols>
  <sheetData>
    <row r="1" spans="1:7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81</v>
      </c>
      <c r="G1" s="1" t="s">
        <v>9</v>
      </c>
      <c r="H1" s="1" t="s">
        <v>14</v>
      </c>
      <c r="I1" s="1" t="s">
        <v>93</v>
      </c>
      <c r="J1" s="1" t="s">
        <v>94</v>
      </c>
      <c r="K1" s="41" t="s">
        <v>5</v>
      </c>
      <c r="L1" s="22" t="s">
        <v>34</v>
      </c>
      <c r="M1" s="22" t="s">
        <v>49</v>
      </c>
      <c r="N1" s="22" t="s">
        <v>64</v>
      </c>
      <c r="O1" s="3" t="s">
        <v>15</v>
      </c>
      <c r="P1" s="3" t="s">
        <v>16</v>
      </c>
      <c r="Q1" s="1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22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22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22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25</v>
      </c>
    </row>
    <row r="2" spans="1:77" x14ac:dyDescent="0.25">
      <c r="A2" s="5">
        <v>22</v>
      </c>
      <c r="B2" s="5" t="s">
        <v>6</v>
      </c>
      <c r="C2" s="5" t="s">
        <v>7</v>
      </c>
      <c r="D2" s="5" t="s">
        <v>8</v>
      </c>
      <c r="E2" s="1">
        <v>2</v>
      </c>
      <c r="F2" s="1">
        <v>2</v>
      </c>
      <c r="G2" s="5" t="s">
        <v>12</v>
      </c>
      <c r="H2" s="5">
        <v>1</v>
      </c>
      <c r="I2" s="5">
        <v>691.15000000000009</v>
      </c>
      <c r="J2" s="5">
        <v>824.94999999999993</v>
      </c>
      <c r="K2" s="42">
        <v>-133.79999999999984</v>
      </c>
      <c r="L2" s="24">
        <v>595.69999999999993</v>
      </c>
      <c r="M2" s="24">
        <v>-312.70000000000005</v>
      </c>
      <c r="N2" s="24">
        <v>-386.55000000000007</v>
      </c>
      <c r="O2" s="8">
        <v>691.15000000000009</v>
      </c>
      <c r="P2" s="8">
        <v>824.94999999999993</v>
      </c>
      <c r="Q2" s="12">
        <v>11415.563436999999</v>
      </c>
      <c r="R2" s="16">
        <v>7827.1665590000002</v>
      </c>
      <c r="S2" s="13">
        <v>6793.2639610000006</v>
      </c>
      <c r="T2" s="16">
        <v>6971.513097</v>
      </c>
      <c r="U2" s="13">
        <v>6940.5622190000013</v>
      </c>
      <c r="V2" s="16">
        <v>7375.1876159999993</v>
      </c>
      <c r="W2" s="16">
        <v>7677.990679999999</v>
      </c>
      <c r="X2" s="13">
        <v>8354.1549180000002</v>
      </c>
      <c r="Y2" s="16">
        <v>14444.615253999998</v>
      </c>
      <c r="Z2" s="13">
        <v>2485.6125440000001</v>
      </c>
      <c r="AA2" s="16">
        <v>17241.035960000001</v>
      </c>
      <c r="AB2" s="16">
        <v>16637.748616000001</v>
      </c>
      <c r="AC2" s="13">
        <v>16396.36764</v>
      </c>
      <c r="AD2" s="5">
        <v>17125.237798999999</v>
      </c>
      <c r="AE2" s="5">
        <v>18347.102699000003</v>
      </c>
      <c r="AF2" s="24">
        <v>595.69999999999993</v>
      </c>
      <c r="AG2" s="5">
        <v>1078.55</v>
      </c>
      <c r="AH2" s="5">
        <v>482.85</v>
      </c>
      <c r="AI2" s="5">
        <v>156.44999999999999</v>
      </c>
      <c r="AJ2" s="5">
        <v>188.6</v>
      </c>
      <c r="AK2" s="5">
        <v>176.3</v>
      </c>
      <c r="AL2" s="5">
        <v>182.6</v>
      </c>
      <c r="AM2" s="5">
        <v>208.95</v>
      </c>
      <c r="AN2" s="5">
        <v>165.65</v>
      </c>
      <c r="AO2" s="5">
        <v>109.15</v>
      </c>
      <c r="AP2" s="5">
        <v>77.45</v>
      </c>
      <c r="AQ2" s="5">
        <v>72.7</v>
      </c>
      <c r="AR2" s="5">
        <v>74.75</v>
      </c>
      <c r="AS2" s="5">
        <v>54.55</v>
      </c>
      <c r="AT2" s="5">
        <v>94.25</v>
      </c>
      <c r="AU2" s="24">
        <v>-312.70000000000005</v>
      </c>
      <c r="AV2" s="5">
        <v>602.29999999999995</v>
      </c>
      <c r="AW2" s="5">
        <v>915</v>
      </c>
      <c r="AX2" s="5">
        <v>95.95</v>
      </c>
      <c r="AY2" s="5">
        <v>85.05</v>
      </c>
      <c r="AZ2" s="5">
        <v>101.65</v>
      </c>
      <c r="BA2" s="5">
        <v>132.05000000000001</v>
      </c>
      <c r="BB2" s="5">
        <v>88.55</v>
      </c>
      <c r="BC2" s="5">
        <v>99.05</v>
      </c>
      <c r="BD2" s="5">
        <v>169</v>
      </c>
      <c r="BE2" s="5">
        <v>169.25</v>
      </c>
      <c r="BF2" s="5">
        <v>138.35</v>
      </c>
      <c r="BG2" s="5">
        <v>123.8</v>
      </c>
      <c r="BH2" s="5">
        <v>155.5</v>
      </c>
      <c r="BI2" s="5">
        <v>159.1</v>
      </c>
      <c r="BJ2" s="24">
        <v>-386.55000000000007</v>
      </c>
      <c r="BK2" s="5">
        <v>577.4</v>
      </c>
      <c r="BL2" s="5">
        <v>963.95</v>
      </c>
      <c r="BM2" s="5">
        <v>131.9</v>
      </c>
      <c r="BN2" s="5">
        <v>135.25</v>
      </c>
      <c r="BO2" s="5">
        <v>60.4</v>
      </c>
      <c r="BP2" s="5">
        <v>74.849999999999994</v>
      </c>
      <c r="BQ2" s="5">
        <v>88.7</v>
      </c>
      <c r="BR2" s="5">
        <v>86.3</v>
      </c>
      <c r="BS2" s="5">
        <v>141.75</v>
      </c>
      <c r="BT2" s="5">
        <v>119.4</v>
      </c>
      <c r="BU2" s="5">
        <v>199.75</v>
      </c>
      <c r="BV2" s="5">
        <v>169.85</v>
      </c>
      <c r="BW2" s="5">
        <v>153.69999999999999</v>
      </c>
      <c r="BX2" s="5">
        <v>179.5</v>
      </c>
      <c r="BY2" s="5"/>
    </row>
    <row r="3" spans="1:77" x14ac:dyDescent="0.25">
      <c r="A3" s="5">
        <v>23</v>
      </c>
      <c r="B3" s="5" t="s">
        <v>6</v>
      </c>
      <c r="C3" s="5" t="s">
        <v>7</v>
      </c>
      <c r="D3" s="5" t="s">
        <v>8</v>
      </c>
      <c r="E3" s="1">
        <v>2</v>
      </c>
      <c r="F3" s="1">
        <v>2</v>
      </c>
      <c r="G3" s="5" t="s">
        <v>12</v>
      </c>
      <c r="H3" s="5">
        <v>2</v>
      </c>
      <c r="I3" s="5">
        <v>590.34999999999991</v>
      </c>
      <c r="J3" s="5">
        <v>867.9</v>
      </c>
      <c r="K3" s="42">
        <v>-277.55000000000007</v>
      </c>
      <c r="L3" s="24">
        <v>53.249999999999886</v>
      </c>
      <c r="M3" s="24">
        <v>248.54999999999995</v>
      </c>
      <c r="N3" s="24">
        <v>-272.0999999999998</v>
      </c>
      <c r="O3" s="8">
        <v>867.9</v>
      </c>
      <c r="P3" s="8">
        <v>590.34999999999991</v>
      </c>
      <c r="Q3" s="12">
        <v>10857.374543000002</v>
      </c>
      <c r="R3" s="16">
        <v>7044.8247110000011</v>
      </c>
      <c r="S3" s="13">
        <v>6519.8431479999999</v>
      </c>
      <c r="T3" s="16">
        <v>6361.6610970000002</v>
      </c>
      <c r="U3" s="13">
        <v>7928.0503840000001</v>
      </c>
      <c r="V3" s="16">
        <v>7487.5289890000004</v>
      </c>
      <c r="W3" s="16">
        <v>8466.1053589999992</v>
      </c>
      <c r="X3" s="13">
        <v>5878.603196</v>
      </c>
      <c r="Y3" s="16">
        <v>16823.78427</v>
      </c>
      <c r="Z3" s="13">
        <v>4008.95957</v>
      </c>
      <c r="AA3" s="16">
        <v>17483.450914000001</v>
      </c>
      <c r="AB3" s="16">
        <v>18331.069317000001</v>
      </c>
      <c r="AC3" s="13">
        <v>17534.829341999997</v>
      </c>
      <c r="AD3" s="5">
        <v>20762.448358999998</v>
      </c>
      <c r="AE3" s="5">
        <v>20008.474715999997</v>
      </c>
      <c r="AF3" s="24">
        <v>53.249999999999886</v>
      </c>
      <c r="AG3" s="5">
        <v>839.19999999999993</v>
      </c>
      <c r="AH3" s="5">
        <v>785.95</v>
      </c>
      <c r="AI3" s="5">
        <v>149.1</v>
      </c>
      <c r="AJ3" s="5">
        <v>133.6</v>
      </c>
      <c r="AK3" s="5">
        <v>149.55000000000001</v>
      </c>
      <c r="AL3" s="5">
        <v>145.80000000000001</v>
      </c>
      <c r="AM3" s="5">
        <v>156.85</v>
      </c>
      <c r="AN3" s="5">
        <v>104.3</v>
      </c>
      <c r="AO3" s="5">
        <v>121.6</v>
      </c>
      <c r="AP3" s="5">
        <v>147.19999999999999</v>
      </c>
      <c r="AQ3" s="5">
        <v>116.1</v>
      </c>
      <c r="AR3" s="5">
        <v>121.35</v>
      </c>
      <c r="AS3" s="5">
        <v>111.75</v>
      </c>
      <c r="AT3" s="5">
        <v>167.95</v>
      </c>
      <c r="AU3" s="24">
        <v>248.54999999999995</v>
      </c>
      <c r="AV3" s="5">
        <v>904.3</v>
      </c>
      <c r="AW3" s="5">
        <v>655.75</v>
      </c>
      <c r="AX3" s="5">
        <v>160.75</v>
      </c>
      <c r="AY3" s="5">
        <v>139.65</v>
      </c>
      <c r="AZ3" s="5">
        <v>148.80000000000001</v>
      </c>
      <c r="BA3" s="5">
        <v>146.85</v>
      </c>
      <c r="BB3" s="5">
        <v>137.5</v>
      </c>
      <c r="BC3" s="5">
        <v>170.75</v>
      </c>
      <c r="BD3" s="5">
        <v>102.8</v>
      </c>
      <c r="BE3" s="5">
        <v>129.19999999999999</v>
      </c>
      <c r="BF3" s="5">
        <v>108.55</v>
      </c>
      <c r="BG3" s="5">
        <v>110.25</v>
      </c>
      <c r="BH3" s="5">
        <v>128.85</v>
      </c>
      <c r="BI3" s="5">
        <v>76.099999999999994</v>
      </c>
      <c r="BJ3" s="24">
        <v>-272.0999999999998</v>
      </c>
      <c r="BK3" s="5">
        <v>641.1</v>
      </c>
      <c r="BL3" s="5">
        <v>913.19999999999982</v>
      </c>
      <c r="BM3" s="5">
        <v>124.85</v>
      </c>
      <c r="BN3" s="5">
        <v>113.85</v>
      </c>
      <c r="BO3" s="5">
        <v>98.75</v>
      </c>
      <c r="BP3" s="5">
        <v>79.2</v>
      </c>
      <c r="BQ3" s="5">
        <v>145.6</v>
      </c>
      <c r="BR3" s="5">
        <v>78.849999999999994</v>
      </c>
      <c r="BS3" s="5">
        <v>133.9</v>
      </c>
      <c r="BT3" s="5">
        <v>126.55</v>
      </c>
      <c r="BU3" s="5">
        <v>166.95</v>
      </c>
      <c r="BV3" s="5">
        <v>175.7</v>
      </c>
      <c r="BW3" s="5">
        <v>121.9</v>
      </c>
      <c r="BX3" s="5">
        <v>188.2</v>
      </c>
      <c r="BY3" s="5"/>
    </row>
    <row r="4" spans="1:77" x14ac:dyDescent="0.25">
      <c r="A4" s="5">
        <v>24</v>
      </c>
      <c r="B4" s="5" t="s">
        <v>6</v>
      </c>
      <c r="C4" s="5" t="s">
        <v>7</v>
      </c>
      <c r="D4" s="5" t="s">
        <v>8</v>
      </c>
      <c r="E4" s="1">
        <v>2</v>
      </c>
      <c r="F4" s="1">
        <v>2</v>
      </c>
      <c r="G4" s="5" t="s">
        <v>12</v>
      </c>
      <c r="H4" s="5">
        <v>2</v>
      </c>
      <c r="I4" s="5">
        <v>672.50000000000011</v>
      </c>
      <c r="J4" s="5">
        <v>965.05000000000007</v>
      </c>
      <c r="K4" s="42">
        <v>-292.54999999999995</v>
      </c>
      <c r="L4" s="24">
        <v>306.70000000000005</v>
      </c>
      <c r="M4" s="24">
        <v>-765.8</v>
      </c>
      <c r="N4" s="24">
        <v>-97.350000000000023</v>
      </c>
      <c r="O4" s="8">
        <v>965.05000000000007</v>
      </c>
      <c r="P4" s="8">
        <v>672.50000000000011</v>
      </c>
      <c r="Q4" s="12">
        <v>11904.542481</v>
      </c>
      <c r="R4" s="16">
        <v>9148.8381989999998</v>
      </c>
      <c r="S4" s="13">
        <v>10035.220601000001</v>
      </c>
      <c r="T4" s="19">
        <v>11477.640470999999</v>
      </c>
      <c r="U4" s="13">
        <v>10688.152731</v>
      </c>
      <c r="V4" s="16">
        <v>14865.789363999998</v>
      </c>
      <c r="W4" s="16">
        <v>11204.412297000001</v>
      </c>
      <c r="X4" s="13">
        <v>9535.2548989999996</v>
      </c>
      <c r="Y4" s="16">
        <v>15072.777851000001</v>
      </c>
      <c r="Z4" s="13">
        <v>2439.3498399999999</v>
      </c>
      <c r="AA4" s="16">
        <v>23542.722011000002</v>
      </c>
      <c r="AB4" s="16">
        <v>22010.392916000001</v>
      </c>
      <c r="AC4" s="13">
        <v>21267.179568</v>
      </c>
      <c r="AD4" s="5">
        <v>21299.902298000001</v>
      </c>
      <c r="AE4" s="5">
        <v>21860.345481999997</v>
      </c>
      <c r="AF4" s="24">
        <v>306.70000000000005</v>
      </c>
      <c r="AG4" s="5">
        <v>941.25</v>
      </c>
      <c r="AH4" s="5">
        <v>634.54999999999995</v>
      </c>
      <c r="AI4" s="5">
        <v>146.5</v>
      </c>
      <c r="AJ4" s="5">
        <v>177.75</v>
      </c>
      <c r="AK4" s="5">
        <v>157.55000000000001</v>
      </c>
      <c r="AL4" s="5">
        <v>159.75</v>
      </c>
      <c r="AM4" s="5">
        <v>139.25</v>
      </c>
      <c r="AN4" s="5">
        <v>160.44999999999999</v>
      </c>
      <c r="AO4" s="5">
        <v>129.30000000000001</v>
      </c>
      <c r="AP4" s="5">
        <v>95.05</v>
      </c>
      <c r="AQ4" s="5">
        <v>102.8</v>
      </c>
      <c r="AR4" s="5">
        <v>88.45</v>
      </c>
      <c r="AS4" s="5">
        <v>112.4</v>
      </c>
      <c r="AT4" s="5">
        <v>106.55</v>
      </c>
      <c r="AU4" s="24">
        <v>-765.8</v>
      </c>
      <c r="AV4" s="5">
        <v>423.25</v>
      </c>
      <c r="AW4" s="5">
        <v>1189.05</v>
      </c>
      <c r="AX4" s="5">
        <v>77.5</v>
      </c>
      <c r="AY4" s="5">
        <v>69.3</v>
      </c>
      <c r="AZ4" s="5">
        <v>63.2</v>
      </c>
      <c r="BA4" s="5">
        <v>121.5</v>
      </c>
      <c r="BB4" s="5">
        <v>63.55</v>
      </c>
      <c r="BC4" s="5">
        <v>28.2</v>
      </c>
      <c r="BD4" s="5">
        <v>197.8</v>
      </c>
      <c r="BE4" s="5">
        <v>190.15</v>
      </c>
      <c r="BF4" s="5">
        <v>195.45</v>
      </c>
      <c r="BG4" s="5">
        <v>154.30000000000001</v>
      </c>
      <c r="BH4" s="5">
        <v>199.25</v>
      </c>
      <c r="BI4" s="5">
        <v>252.1</v>
      </c>
      <c r="BJ4" s="24">
        <v>-97.350000000000023</v>
      </c>
      <c r="BK4" s="5">
        <v>753.55000000000007</v>
      </c>
      <c r="BL4" s="5">
        <v>850.90000000000009</v>
      </c>
      <c r="BM4" s="5">
        <v>150.19999999999999</v>
      </c>
      <c r="BN4" s="5">
        <v>117.7</v>
      </c>
      <c r="BO4" s="5">
        <v>127.85</v>
      </c>
      <c r="BP4" s="5">
        <v>131.94999999999999</v>
      </c>
      <c r="BQ4" s="5">
        <v>90.45</v>
      </c>
      <c r="BR4" s="5">
        <v>135.4</v>
      </c>
      <c r="BS4" s="5">
        <v>120.55</v>
      </c>
      <c r="BT4" s="5">
        <v>158.25</v>
      </c>
      <c r="BU4" s="5">
        <v>142</v>
      </c>
      <c r="BV4" s="5">
        <v>129.4</v>
      </c>
      <c r="BW4" s="5">
        <v>181.35</v>
      </c>
      <c r="BX4" s="5">
        <v>119.35</v>
      </c>
      <c r="BY4" s="5"/>
    </row>
    <row r="5" spans="1:77" x14ac:dyDescent="0.25">
      <c r="A5" s="5">
        <v>45</v>
      </c>
      <c r="B5" s="5" t="s">
        <v>6</v>
      </c>
      <c r="C5" s="5" t="s">
        <v>7</v>
      </c>
      <c r="D5" s="5" t="s">
        <v>8</v>
      </c>
      <c r="E5" s="1">
        <v>2</v>
      </c>
      <c r="F5" s="1">
        <v>2</v>
      </c>
      <c r="G5" s="5" t="s">
        <v>12</v>
      </c>
      <c r="H5" s="5">
        <v>1</v>
      </c>
      <c r="I5" s="5">
        <v>803.55</v>
      </c>
      <c r="J5" s="5">
        <v>858.25</v>
      </c>
      <c r="K5" s="42">
        <v>-54.700000000000045</v>
      </c>
      <c r="L5" s="24">
        <v>125.30000000000007</v>
      </c>
      <c r="M5" s="24">
        <v>262.30000000000007</v>
      </c>
      <c r="N5" s="24">
        <v>369.35</v>
      </c>
      <c r="O5" s="8">
        <v>803.55</v>
      </c>
      <c r="P5" s="8">
        <v>858.25</v>
      </c>
      <c r="Q5" s="12">
        <v>9167.5874220000005</v>
      </c>
      <c r="R5" s="16">
        <v>5920.2747530000006</v>
      </c>
      <c r="S5" s="13">
        <v>9721.9223399999992</v>
      </c>
      <c r="T5" s="19">
        <v>8978.4741979999999</v>
      </c>
      <c r="U5" s="13">
        <v>9476.7598239999988</v>
      </c>
      <c r="V5" s="16">
        <v>13225.587061999999</v>
      </c>
      <c r="W5" s="16">
        <v>11424.975489</v>
      </c>
      <c r="X5" s="13">
        <v>11014.611316999999</v>
      </c>
      <c r="Y5" s="16">
        <v>12848.326245999999</v>
      </c>
      <c r="Z5" s="13">
        <v>2868.0407180000002</v>
      </c>
      <c r="AA5" s="16">
        <v>21437.998480999999</v>
      </c>
      <c r="AB5" s="16">
        <v>21434.38049</v>
      </c>
      <c r="AC5" s="13">
        <v>20761.381208000003</v>
      </c>
      <c r="AD5" s="5">
        <v>23072.629851999998</v>
      </c>
      <c r="AE5" s="5">
        <v>24819.962746999998</v>
      </c>
      <c r="AF5" s="24">
        <v>125.30000000000007</v>
      </c>
      <c r="AG5" s="5">
        <v>815.7</v>
      </c>
      <c r="AH5" s="5">
        <v>690.4</v>
      </c>
      <c r="AI5" s="5">
        <v>129.80000000000001</v>
      </c>
      <c r="AJ5" s="5">
        <v>154.6</v>
      </c>
      <c r="AK5" s="5">
        <v>116.5</v>
      </c>
      <c r="AL5" s="5">
        <v>166.15</v>
      </c>
      <c r="AM5" s="5">
        <v>124.7</v>
      </c>
      <c r="AN5" s="5">
        <v>123.95</v>
      </c>
      <c r="AO5" s="5">
        <v>143.15</v>
      </c>
      <c r="AP5" s="5">
        <v>98.15</v>
      </c>
      <c r="AQ5" s="5">
        <v>130.94999999999999</v>
      </c>
      <c r="AR5" s="5">
        <v>76.3</v>
      </c>
      <c r="AS5" s="5">
        <v>116.85</v>
      </c>
      <c r="AT5" s="5">
        <v>125</v>
      </c>
      <c r="AU5" s="24">
        <v>262.30000000000007</v>
      </c>
      <c r="AV5" s="5">
        <v>883.30000000000007</v>
      </c>
      <c r="AW5" s="5">
        <v>621</v>
      </c>
      <c r="AX5" s="5">
        <v>152.5</v>
      </c>
      <c r="AY5" s="5">
        <v>113.9</v>
      </c>
      <c r="AZ5" s="5">
        <v>160.75</v>
      </c>
      <c r="BA5" s="5">
        <v>129.35</v>
      </c>
      <c r="BB5" s="5">
        <v>184.7</v>
      </c>
      <c r="BC5" s="5">
        <v>142.1</v>
      </c>
      <c r="BD5" s="5">
        <v>110.2</v>
      </c>
      <c r="BE5" s="5">
        <v>152</v>
      </c>
      <c r="BF5" s="5">
        <v>83.1</v>
      </c>
      <c r="BG5" s="5">
        <v>99.05</v>
      </c>
      <c r="BH5" s="5">
        <v>68.95</v>
      </c>
      <c r="BI5" s="5">
        <v>107.7</v>
      </c>
      <c r="BJ5" s="24">
        <v>369.35</v>
      </c>
      <c r="BK5" s="5">
        <v>922.6</v>
      </c>
      <c r="BL5" s="5">
        <v>553.25</v>
      </c>
      <c r="BM5" s="5">
        <v>170.75</v>
      </c>
      <c r="BN5" s="5">
        <v>138.75</v>
      </c>
      <c r="BO5" s="5">
        <v>160.15</v>
      </c>
      <c r="BP5" s="5">
        <v>130.55000000000001</v>
      </c>
      <c r="BQ5" s="5">
        <v>138.80000000000001</v>
      </c>
      <c r="BR5" s="5">
        <v>183.6</v>
      </c>
      <c r="BS5" s="5">
        <v>93.75</v>
      </c>
      <c r="BT5" s="5">
        <v>69.8</v>
      </c>
      <c r="BU5" s="5">
        <v>97.75</v>
      </c>
      <c r="BV5" s="5">
        <v>93.95</v>
      </c>
      <c r="BW5" s="5">
        <v>122.75</v>
      </c>
      <c r="BX5" s="5">
        <v>75.25</v>
      </c>
      <c r="BY5" s="5"/>
    </row>
    <row r="6" spans="1:77" x14ac:dyDescent="0.25">
      <c r="A6" s="5">
        <v>48</v>
      </c>
      <c r="B6" s="5" t="s">
        <v>6</v>
      </c>
      <c r="C6" s="5" t="s">
        <v>7</v>
      </c>
      <c r="D6" s="5" t="s">
        <v>8</v>
      </c>
      <c r="E6" s="1">
        <v>2</v>
      </c>
      <c r="F6" s="1">
        <v>2</v>
      </c>
      <c r="G6" s="5" t="s">
        <v>12</v>
      </c>
      <c r="H6" s="5">
        <v>1</v>
      </c>
      <c r="I6" s="5">
        <v>700.65</v>
      </c>
      <c r="J6" s="5">
        <v>887.05000000000018</v>
      </c>
      <c r="K6" s="42">
        <v>-186.4000000000002</v>
      </c>
      <c r="L6" s="24">
        <v>685.90000000000009</v>
      </c>
      <c r="M6" s="24">
        <v>22.350000000000023</v>
      </c>
      <c r="N6" s="24">
        <v>-429.35</v>
      </c>
      <c r="O6" s="8">
        <v>700.65</v>
      </c>
      <c r="P6" s="8">
        <v>887.05000000000018</v>
      </c>
      <c r="Q6" s="12">
        <v>8564.3153070000008</v>
      </c>
      <c r="R6" s="16">
        <v>4782.2797359999995</v>
      </c>
      <c r="S6" s="13">
        <v>5467.8146739999993</v>
      </c>
      <c r="T6" s="19">
        <v>6640.653894</v>
      </c>
      <c r="U6" s="13">
        <v>6328.265719</v>
      </c>
      <c r="V6" s="16">
        <v>7741.0569090000008</v>
      </c>
      <c r="W6" s="16">
        <v>6548.0671039999997</v>
      </c>
      <c r="X6" s="13">
        <v>8596.4013520000008</v>
      </c>
      <c r="Y6" s="16">
        <v>5525.6018329999997</v>
      </c>
      <c r="Z6" s="13">
        <v>1814.108545</v>
      </c>
      <c r="AA6" s="16">
        <v>16868.059362</v>
      </c>
      <c r="AB6" s="16">
        <v>18880.078925000002</v>
      </c>
      <c r="AC6" s="13">
        <v>17405.264121</v>
      </c>
      <c r="AD6" s="5">
        <v>14192.414841999998</v>
      </c>
      <c r="AE6" s="5">
        <v>15760.365784999998</v>
      </c>
      <c r="AF6" s="24">
        <v>685.90000000000009</v>
      </c>
      <c r="AG6" s="5">
        <v>1197.9000000000001</v>
      </c>
      <c r="AH6" s="5">
        <v>512</v>
      </c>
      <c r="AI6" s="5">
        <v>148.19999999999999</v>
      </c>
      <c r="AJ6" s="5">
        <v>174.7</v>
      </c>
      <c r="AK6" s="5">
        <v>242.5</v>
      </c>
      <c r="AL6" s="5">
        <v>226.75</v>
      </c>
      <c r="AM6" s="5">
        <v>220</v>
      </c>
      <c r="AN6" s="5">
        <v>185.75</v>
      </c>
      <c r="AO6" s="5">
        <v>137.85</v>
      </c>
      <c r="AP6" s="5">
        <v>103.45</v>
      </c>
      <c r="AQ6" s="5">
        <v>43.6</v>
      </c>
      <c r="AR6" s="5">
        <v>64.75</v>
      </c>
      <c r="AS6" s="5">
        <v>63.75</v>
      </c>
      <c r="AT6" s="5">
        <v>98.6</v>
      </c>
      <c r="AU6" s="24">
        <v>22.350000000000023</v>
      </c>
      <c r="AV6" s="5">
        <v>820.44999999999993</v>
      </c>
      <c r="AW6" s="5">
        <v>798.09999999999991</v>
      </c>
      <c r="AX6" s="5">
        <v>125.65</v>
      </c>
      <c r="AY6" s="5">
        <v>188.4</v>
      </c>
      <c r="AZ6" s="5">
        <v>166.85</v>
      </c>
      <c r="BA6" s="5">
        <v>138.65</v>
      </c>
      <c r="BB6" s="5">
        <v>92.1</v>
      </c>
      <c r="BC6" s="5">
        <v>108.8</v>
      </c>
      <c r="BD6" s="5">
        <v>143.55000000000001</v>
      </c>
      <c r="BE6" s="5">
        <v>83.05</v>
      </c>
      <c r="BF6" s="5">
        <v>95.45</v>
      </c>
      <c r="BG6" s="5">
        <v>139.44999999999999</v>
      </c>
      <c r="BH6" s="5">
        <v>174.55</v>
      </c>
      <c r="BI6" s="5">
        <v>162.05000000000001</v>
      </c>
      <c r="BJ6" s="24">
        <v>-429.35</v>
      </c>
      <c r="BK6" s="5">
        <v>583.75</v>
      </c>
      <c r="BL6" s="5">
        <v>1013.1</v>
      </c>
      <c r="BM6" s="5">
        <v>116.45</v>
      </c>
      <c r="BN6" s="5">
        <v>93.95</v>
      </c>
      <c r="BO6" s="5">
        <v>51.3</v>
      </c>
      <c r="BP6" s="5">
        <v>125.65</v>
      </c>
      <c r="BQ6" s="5">
        <v>117.85</v>
      </c>
      <c r="BR6" s="5">
        <v>78.55</v>
      </c>
      <c r="BS6" s="5">
        <v>158.19999999999999</v>
      </c>
      <c r="BT6" s="5">
        <v>175.3</v>
      </c>
      <c r="BU6" s="5">
        <v>222.7</v>
      </c>
      <c r="BV6" s="5">
        <v>128.30000000000001</v>
      </c>
      <c r="BW6" s="5">
        <v>132.6</v>
      </c>
      <c r="BX6" s="5">
        <v>196</v>
      </c>
      <c r="BY6" s="5"/>
    </row>
    <row r="7" spans="1:77" x14ac:dyDescent="0.25">
      <c r="A7" s="5">
        <v>161</v>
      </c>
      <c r="B7" s="5" t="s">
        <v>6</v>
      </c>
      <c r="C7" s="5" t="s">
        <v>7</v>
      </c>
      <c r="D7" s="5" t="s">
        <v>8</v>
      </c>
      <c r="E7" s="1">
        <v>2</v>
      </c>
      <c r="F7" s="1">
        <v>2</v>
      </c>
      <c r="G7" s="5" t="s">
        <v>12</v>
      </c>
      <c r="H7" s="5">
        <v>1</v>
      </c>
      <c r="I7" s="5">
        <v>808</v>
      </c>
      <c r="J7" s="5">
        <v>838.3</v>
      </c>
      <c r="K7" s="42">
        <v>-30.299999999999955</v>
      </c>
      <c r="L7" s="24">
        <v>217.60000000000014</v>
      </c>
      <c r="M7" s="24">
        <v>120.79999999999995</v>
      </c>
      <c r="N7" s="24">
        <v>129.59999999999991</v>
      </c>
      <c r="O7" s="8">
        <v>808</v>
      </c>
      <c r="P7" s="8">
        <v>838.3</v>
      </c>
      <c r="Q7" s="12">
        <v>6563.6480049999991</v>
      </c>
      <c r="R7" s="16">
        <v>4796.776487000001</v>
      </c>
      <c r="S7" s="13">
        <v>4752.9688930000002</v>
      </c>
      <c r="T7" s="19">
        <v>5336.3786879999998</v>
      </c>
      <c r="U7" s="13">
        <v>5315.5128860000004</v>
      </c>
      <c r="V7" s="16">
        <v>6441.8749349999998</v>
      </c>
      <c r="W7" s="16">
        <v>6408.1715279999989</v>
      </c>
      <c r="X7" s="13">
        <v>6868.1920399999999</v>
      </c>
      <c r="Y7" s="16">
        <v>11457.414235</v>
      </c>
      <c r="Z7" s="13">
        <v>3065.3417629999999</v>
      </c>
      <c r="AA7" s="16">
        <v>26786.257489</v>
      </c>
      <c r="AB7" s="16">
        <v>15423.030332000002</v>
      </c>
      <c r="AC7" s="13">
        <v>22682.361605999999</v>
      </c>
      <c r="AD7" s="5">
        <v>22959.752665</v>
      </c>
      <c r="AE7" s="5">
        <v>21901.580562000003</v>
      </c>
      <c r="AF7" s="24">
        <v>217.60000000000014</v>
      </c>
      <c r="AG7" s="5">
        <v>937.45</v>
      </c>
      <c r="AH7" s="5">
        <v>719.84999999999991</v>
      </c>
      <c r="AI7" s="5">
        <v>148.75</v>
      </c>
      <c r="AJ7" s="5">
        <v>154.35</v>
      </c>
      <c r="AK7" s="5">
        <v>151.69999999999999</v>
      </c>
      <c r="AL7" s="5">
        <v>146.1</v>
      </c>
      <c r="AM7" s="5">
        <v>158.30000000000001</v>
      </c>
      <c r="AN7" s="5">
        <v>178.25</v>
      </c>
      <c r="AO7" s="5">
        <v>128.75</v>
      </c>
      <c r="AP7" s="5">
        <v>113.7</v>
      </c>
      <c r="AQ7" s="5">
        <v>124.05</v>
      </c>
      <c r="AR7" s="5">
        <v>134.75</v>
      </c>
      <c r="AS7" s="5">
        <v>115.55</v>
      </c>
      <c r="AT7" s="5">
        <v>103.05</v>
      </c>
      <c r="AU7" s="24">
        <v>120.79999999999995</v>
      </c>
      <c r="AV7" s="5">
        <v>900.4</v>
      </c>
      <c r="AW7" s="5">
        <v>779.6</v>
      </c>
      <c r="AX7" s="5">
        <v>105.25</v>
      </c>
      <c r="AY7" s="5">
        <v>164.95</v>
      </c>
      <c r="AZ7" s="5">
        <v>141.55000000000001</v>
      </c>
      <c r="BA7" s="5">
        <v>163.75</v>
      </c>
      <c r="BB7" s="5">
        <v>185.55</v>
      </c>
      <c r="BC7" s="5">
        <v>139.35</v>
      </c>
      <c r="BD7" s="5">
        <v>185</v>
      </c>
      <c r="BE7" s="5">
        <v>105.1</v>
      </c>
      <c r="BF7" s="5">
        <v>136.1</v>
      </c>
      <c r="BG7" s="5">
        <v>126.75</v>
      </c>
      <c r="BH7" s="5">
        <v>101.3</v>
      </c>
      <c r="BI7" s="5">
        <v>125.35</v>
      </c>
      <c r="BJ7" s="24">
        <v>129.59999999999991</v>
      </c>
      <c r="BK7" s="5">
        <v>895.44999999999993</v>
      </c>
      <c r="BL7" s="5">
        <v>765.85</v>
      </c>
      <c r="BM7" s="5">
        <v>60.75</v>
      </c>
      <c r="BN7" s="5">
        <v>113.2</v>
      </c>
      <c r="BO7" s="5">
        <v>159.30000000000001</v>
      </c>
      <c r="BP7" s="5">
        <v>159.25</v>
      </c>
      <c r="BQ7" s="5">
        <v>219.05</v>
      </c>
      <c r="BR7" s="5">
        <v>183.9</v>
      </c>
      <c r="BS7" s="5">
        <v>231.65</v>
      </c>
      <c r="BT7" s="5">
        <v>168.9</v>
      </c>
      <c r="BU7" s="5">
        <v>116</v>
      </c>
      <c r="BV7" s="5">
        <v>109.85</v>
      </c>
      <c r="BW7" s="5">
        <v>60.2</v>
      </c>
      <c r="BX7" s="5">
        <v>79.25</v>
      </c>
      <c r="BY7" s="5"/>
    </row>
    <row r="8" spans="1:77" x14ac:dyDescent="0.25">
      <c r="A8" s="5">
        <v>162</v>
      </c>
      <c r="B8" s="5" t="s">
        <v>6</v>
      </c>
      <c r="C8" s="5" t="s">
        <v>7</v>
      </c>
      <c r="D8" s="5" t="s">
        <v>8</v>
      </c>
      <c r="E8" s="1">
        <v>2</v>
      </c>
      <c r="F8" s="1">
        <v>2</v>
      </c>
      <c r="G8" s="5" t="s">
        <v>12</v>
      </c>
      <c r="H8" s="5">
        <v>1</v>
      </c>
      <c r="I8" s="5">
        <v>856</v>
      </c>
      <c r="J8" s="5">
        <v>716.34999999999991</v>
      </c>
      <c r="K8" s="42">
        <v>139.65000000000009</v>
      </c>
      <c r="L8" s="24">
        <v>331.69999999999993</v>
      </c>
      <c r="M8" s="24">
        <v>426.20000000000016</v>
      </c>
      <c r="N8" s="24">
        <v>470.60000000000014</v>
      </c>
      <c r="O8" s="8">
        <v>856</v>
      </c>
      <c r="P8" s="8">
        <v>716.34999999999991</v>
      </c>
      <c r="Q8" s="12">
        <v>8226.4040110000005</v>
      </c>
      <c r="R8" s="16">
        <v>5048.8345539999991</v>
      </c>
      <c r="S8" s="13">
        <v>6979.3476470000005</v>
      </c>
      <c r="T8" s="19">
        <v>5288.7399970000006</v>
      </c>
      <c r="U8" s="13">
        <v>6249.8327429999999</v>
      </c>
      <c r="V8" s="16">
        <v>6393.5678540000008</v>
      </c>
      <c r="W8" s="16">
        <v>6382.8859759999996</v>
      </c>
      <c r="X8" s="13">
        <v>5997.8654460000007</v>
      </c>
      <c r="Y8" s="16">
        <v>11083.84584</v>
      </c>
      <c r="Z8" s="13">
        <v>2121.2330579999998</v>
      </c>
      <c r="AA8" s="16">
        <v>23589.225431999999</v>
      </c>
      <c r="AB8" s="16">
        <v>22288.418674999997</v>
      </c>
      <c r="AC8" s="13">
        <v>27210.512275999998</v>
      </c>
      <c r="AD8" s="5">
        <v>22550.454398000002</v>
      </c>
      <c r="AE8" s="5">
        <v>24063.348395000001</v>
      </c>
      <c r="AF8" s="24">
        <v>331.69999999999993</v>
      </c>
      <c r="AG8" s="5">
        <v>914.9</v>
      </c>
      <c r="AH8" s="5">
        <v>583.20000000000005</v>
      </c>
      <c r="AI8" s="5">
        <v>152.1</v>
      </c>
      <c r="AJ8" s="5">
        <v>144.05000000000001</v>
      </c>
      <c r="AK8" s="5">
        <v>143.1</v>
      </c>
      <c r="AL8" s="5">
        <v>158.94999999999999</v>
      </c>
      <c r="AM8" s="5">
        <v>154.30000000000001</v>
      </c>
      <c r="AN8" s="5">
        <v>162.4</v>
      </c>
      <c r="AO8" s="5">
        <v>110.2</v>
      </c>
      <c r="AP8" s="5">
        <v>104.55</v>
      </c>
      <c r="AQ8" s="5">
        <v>78.95</v>
      </c>
      <c r="AR8" s="5">
        <v>100.05</v>
      </c>
      <c r="AS8" s="5">
        <v>97.5</v>
      </c>
      <c r="AT8" s="5">
        <v>91.95</v>
      </c>
      <c r="AU8" s="24">
        <v>426.20000000000016</v>
      </c>
      <c r="AV8" s="5">
        <v>1021.1000000000001</v>
      </c>
      <c r="AW8" s="5">
        <v>594.9</v>
      </c>
      <c r="AX8" s="5">
        <v>165.4</v>
      </c>
      <c r="AY8" s="5">
        <v>178.55</v>
      </c>
      <c r="AZ8" s="5">
        <v>161.1</v>
      </c>
      <c r="BA8" s="5">
        <v>235.55</v>
      </c>
      <c r="BB8" s="5">
        <v>131.55000000000001</v>
      </c>
      <c r="BC8" s="5">
        <v>148.94999999999999</v>
      </c>
      <c r="BD8" s="5">
        <v>121.2</v>
      </c>
      <c r="BE8" s="5">
        <v>84.75</v>
      </c>
      <c r="BF8" s="5">
        <v>110.6</v>
      </c>
      <c r="BG8" s="5">
        <v>48.2</v>
      </c>
      <c r="BH8" s="5">
        <v>97.4</v>
      </c>
      <c r="BI8" s="5">
        <v>132.75</v>
      </c>
      <c r="BJ8" s="24">
        <v>470.60000000000014</v>
      </c>
      <c r="BK8" s="5">
        <v>1082.1000000000001</v>
      </c>
      <c r="BL8" s="5">
        <v>611.5</v>
      </c>
      <c r="BM8" s="5">
        <v>204.95</v>
      </c>
      <c r="BN8" s="5">
        <v>145.65</v>
      </c>
      <c r="BO8" s="5">
        <v>195.3</v>
      </c>
      <c r="BP8" s="5">
        <v>180.2</v>
      </c>
      <c r="BQ8" s="5">
        <v>213.85</v>
      </c>
      <c r="BR8" s="5">
        <v>142.15</v>
      </c>
      <c r="BS8" s="5">
        <v>89.15</v>
      </c>
      <c r="BT8" s="5">
        <v>134.80000000000001</v>
      </c>
      <c r="BU8" s="5">
        <v>87.7</v>
      </c>
      <c r="BV8" s="5">
        <v>91.9</v>
      </c>
      <c r="BW8" s="5">
        <v>67.2</v>
      </c>
      <c r="BX8" s="5">
        <v>140.75</v>
      </c>
      <c r="BY8" s="5"/>
    </row>
    <row r="9" spans="1:77" x14ac:dyDescent="0.25">
      <c r="A9" s="5">
        <v>221</v>
      </c>
      <c r="B9" s="5" t="s">
        <v>6</v>
      </c>
      <c r="C9" s="5" t="s">
        <v>7</v>
      </c>
      <c r="D9" s="5" t="s">
        <v>8</v>
      </c>
      <c r="E9" s="1">
        <v>2</v>
      </c>
      <c r="F9" s="1">
        <v>2</v>
      </c>
      <c r="G9" s="5" t="s">
        <v>12</v>
      </c>
      <c r="H9" s="5">
        <v>2</v>
      </c>
      <c r="I9" s="5">
        <v>619.04999999999995</v>
      </c>
      <c r="J9" s="5">
        <v>1067.5</v>
      </c>
      <c r="K9" s="42">
        <v>-448.45000000000005</v>
      </c>
      <c r="L9" s="24">
        <v>8.5499999999999545</v>
      </c>
      <c r="M9" s="24">
        <v>208.75</v>
      </c>
      <c r="N9" s="24">
        <v>-78.299999999999955</v>
      </c>
      <c r="O9" s="8">
        <v>1067.5</v>
      </c>
      <c r="P9" s="8">
        <v>619.04999999999995</v>
      </c>
      <c r="Q9" s="12">
        <v>6351.9371330000004</v>
      </c>
      <c r="R9" s="16">
        <v>4866.3980929999998</v>
      </c>
      <c r="S9" s="13">
        <v>5584.6236680000002</v>
      </c>
      <c r="T9" s="19">
        <v>5645.2171750000007</v>
      </c>
      <c r="U9" s="13">
        <v>5032.5392239999992</v>
      </c>
      <c r="V9" s="16">
        <v>3847.198007</v>
      </c>
      <c r="W9" s="16">
        <v>4570.6654639999997</v>
      </c>
      <c r="X9" s="13">
        <v>5300.5760959999998</v>
      </c>
      <c r="Y9" s="16">
        <v>13704.057951999999</v>
      </c>
      <c r="Z9" s="13">
        <v>2888.011317</v>
      </c>
      <c r="AA9" s="16">
        <v>16192.708598000001</v>
      </c>
      <c r="AB9" s="16">
        <v>19879.407794999999</v>
      </c>
      <c r="AC9" s="13">
        <v>17747.294902999998</v>
      </c>
      <c r="AD9" s="5">
        <v>17861.481212999999</v>
      </c>
      <c r="AE9" s="5">
        <v>17688.090037999998</v>
      </c>
      <c r="AF9" s="24">
        <v>8.5499999999999545</v>
      </c>
      <c r="AG9" s="5">
        <v>867.1</v>
      </c>
      <c r="AH9" s="5">
        <v>858.55000000000007</v>
      </c>
      <c r="AI9" s="5">
        <v>113.25</v>
      </c>
      <c r="AJ9" s="5">
        <v>159.35</v>
      </c>
      <c r="AK9" s="5">
        <v>111.1</v>
      </c>
      <c r="AL9" s="5">
        <v>144.1</v>
      </c>
      <c r="AM9" s="5">
        <v>148.69999999999999</v>
      </c>
      <c r="AN9" s="5">
        <v>190.6</v>
      </c>
      <c r="AO9" s="5">
        <v>171.25</v>
      </c>
      <c r="AP9" s="5">
        <v>127.35</v>
      </c>
      <c r="AQ9" s="5">
        <v>177.2</v>
      </c>
      <c r="AR9" s="5">
        <v>143.6</v>
      </c>
      <c r="AS9" s="5">
        <v>140.30000000000001</v>
      </c>
      <c r="AT9" s="5">
        <v>98.85</v>
      </c>
      <c r="AU9" s="24">
        <v>208.75</v>
      </c>
      <c r="AV9" s="5">
        <v>958</v>
      </c>
      <c r="AW9" s="5">
        <v>749.25</v>
      </c>
      <c r="AX9" s="5">
        <v>185.35</v>
      </c>
      <c r="AY9" s="5">
        <v>190.55</v>
      </c>
      <c r="AZ9" s="5">
        <v>129.30000000000001</v>
      </c>
      <c r="BA9" s="5">
        <v>195.05</v>
      </c>
      <c r="BB9" s="5">
        <v>122.2</v>
      </c>
      <c r="BC9" s="5">
        <v>135.55000000000001</v>
      </c>
      <c r="BD9" s="5">
        <v>103.3</v>
      </c>
      <c r="BE9" s="5">
        <v>98.15</v>
      </c>
      <c r="BF9" s="5">
        <v>152.65</v>
      </c>
      <c r="BG9" s="5">
        <v>90.35</v>
      </c>
      <c r="BH9" s="5">
        <v>159.5</v>
      </c>
      <c r="BI9" s="5">
        <v>145.30000000000001</v>
      </c>
      <c r="BJ9" s="24">
        <v>-78.299999999999955</v>
      </c>
      <c r="BK9" s="5">
        <v>811.6</v>
      </c>
      <c r="BL9" s="5">
        <v>889.9</v>
      </c>
      <c r="BM9" s="5">
        <v>112.8</v>
      </c>
      <c r="BN9" s="5">
        <v>126.15</v>
      </c>
      <c r="BO9" s="5">
        <v>150.65</v>
      </c>
      <c r="BP9" s="5">
        <v>109.4</v>
      </c>
      <c r="BQ9" s="5">
        <v>125.7</v>
      </c>
      <c r="BR9" s="5">
        <v>186.9</v>
      </c>
      <c r="BS9" s="5">
        <v>178.1</v>
      </c>
      <c r="BT9" s="5">
        <v>154.4</v>
      </c>
      <c r="BU9" s="5">
        <v>136</v>
      </c>
      <c r="BV9" s="5">
        <v>174.85</v>
      </c>
      <c r="BW9" s="5">
        <v>150.4</v>
      </c>
      <c r="BX9" s="5">
        <v>96.15</v>
      </c>
      <c r="BY9" s="5"/>
    </row>
    <row r="10" spans="1:77" x14ac:dyDescent="0.25">
      <c r="A10" s="5">
        <v>222</v>
      </c>
      <c r="B10" s="5" t="s">
        <v>6</v>
      </c>
      <c r="C10" s="5" t="s">
        <v>7</v>
      </c>
      <c r="D10" s="5" t="s">
        <v>8</v>
      </c>
      <c r="E10" s="1">
        <v>2</v>
      </c>
      <c r="F10" s="1">
        <v>2</v>
      </c>
      <c r="G10" s="5" t="s">
        <v>12</v>
      </c>
      <c r="H10" s="5">
        <v>2</v>
      </c>
      <c r="I10" s="5">
        <v>694.25</v>
      </c>
      <c r="J10" s="5">
        <v>896.3</v>
      </c>
      <c r="K10" s="42">
        <v>-202.04999999999995</v>
      </c>
      <c r="L10" s="24">
        <v>79.549999999999841</v>
      </c>
      <c r="M10" s="24">
        <v>120.55000000000007</v>
      </c>
      <c r="N10" s="24">
        <v>47.799999999999955</v>
      </c>
      <c r="O10" s="8">
        <v>896.3</v>
      </c>
      <c r="P10" s="8">
        <v>694.25</v>
      </c>
      <c r="Q10" s="12">
        <v>9446.4232709999997</v>
      </c>
      <c r="R10" s="16">
        <v>4045.6755709999998</v>
      </c>
      <c r="S10" s="13">
        <v>6386.7533640000001</v>
      </c>
      <c r="T10" s="19">
        <v>8049.2138359999999</v>
      </c>
      <c r="U10" s="13">
        <v>8200.900364000001</v>
      </c>
      <c r="V10" s="16">
        <v>8961.1070939999991</v>
      </c>
      <c r="W10" s="16">
        <v>7500.4241380000003</v>
      </c>
      <c r="X10" s="13">
        <v>8405.6656949999997</v>
      </c>
      <c r="Y10" s="16">
        <v>10354.861166000001</v>
      </c>
      <c r="Z10" s="13">
        <v>3692.6802120000002</v>
      </c>
      <c r="AA10" s="16">
        <v>19692.253564999999</v>
      </c>
      <c r="AB10" s="16">
        <v>24155.672049000001</v>
      </c>
      <c r="AC10" s="13">
        <v>26473.558029</v>
      </c>
      <c r="AD10" s="5">
        <v>24880.013351000001</v>
      </c>
      <c r="AE10" s="5">
        <v>19973.33109</v>
      </c>
      <c r="AF10" s="24">
        <v>79.549999999999841</v>
      </c>
      <c r="AG10" s="5">
        <v>844.14999999999986</v>
      </c>
      <c r="AH10" s="5">
        <v>764.6</v>
      </c>
      <c r="AI10" s="5">
        <v>130.5</v>
      </c>
      <c r="AJ10" s="5">
        <v>143.25</v>
      </c>
      <c r="AK10" s="5">
        <v>128.15</v>
      </c>
      <c r="AL10" s="5">
        <v>113.75</v>
      </c>
      <c r="AM10" s="5">
        <v>165.2</v>
      </c>
      <c r="AN10" s="5">
        <v>163.30000000000001</v>
      </c>
      <c r="AO10" s="5">
        <v>136.85</v>
      </c>
      <c r="AP10" s="5">
        <v>125.55</v>
      </c>
      <c r="AQ10" s="5">
        <v>138.65</v>
      </c>
      <c r="AR10" s="5">
        <v>157.94999999999999</v>
      </c>
      <c r="AS10" s="5">
        <v>105.1</v>
      </c>
      <c r="AT10" s="5">
        <v>100.5</v>
      </c>
      <c r="AU10" s="24">
        <v>120.55000000000007</v>
      </c>
      <c r="AV10" s="5">
        <v>902.25</v>
      </c>
      <c r="AW10" s="5">
        <v>781.69999999999993</v>
      </c>
      <c r="AX10" s="5">
        <v>154.25</v>
      </c>
      <c r="AY10" s="5">
        <v>146.1</v>
      </c>
      <c r="AZ10" s="5">
        <v>112.65</v>
      </c>
      <c r="BA10" s="5">
        <v>200.6</v>
      </c>
      <c r="BB10" s="5">
        <v>79.95</v>
      </c>
      <c r="BC10" s="5">
        <v>208.7</v>
      </c>
      <c r="BD10" s="5">
        <v>132.1</v>
      </c>
      <c r="BE10" s="5">
        <v>129.15</v>
      </c>
      <c r="BF10" s="5">
        <v>168.8</v>
      </c>
      <c r="BG10" s="5">
        <v>75.95</v>
      </c>
      <c r="BH10" s="5">
        <v>203.65</v>
      </c>
      <c r="BI10" s="5">
        <v>72.05</v>
      </c>
      <c r="BJ10" s="24">
        <v>47.799999999999955</v>
      </c>
      <c r="BK10" s="5">
        <v>883.65000000000009</v>
      </c>
      <c r="BL10" s="5">
        <v>835.85000000000014</v>
      </c>
      <c r="BM10" s="5">
        <v>125.8</v>
      </c>
      <c r="BN10" s="5">
        <v>167.55</v>
      </c>
      <c r="BO10" s="5">
        <v>164.5</v>
      </c>
      <c r="BP10" s="5">
        <v>141.85</v>
      </c>
      <c r="BQ10" s="5">
        <v>131.9</v>
      </c>
      <c r="BR10" s="5">
        <v>152.05000000000001</v>
      </c>
      <c r="BS10" s="5">
        <v>162.6</v>
      </c>
      <c r="BT10" s="5">
        <v>112.25</v>
      </c>
      <c r="BU10" s="5">
        <v>122.85</v>
      </c>
      <c r="BV10" s="5">
        <v>147.69999999999999</v>
      </c>
      <c r="BW10" s="5">
        <v>150.9</v>
      </c>
      <c r="BX10" s="5">
        <v>139.55000000000001</v>
      </c>
      <c r="BY10" s="5"/>
    </row>
    <row r="11" spans="1:77" x14ac:dyDescent="0.25">
      <c r="A11" s="5">
        <v>223</v>
      </c>
      <c r="B11" s="5" t="s">
        <v>6</v>
      </c>
      <c r="C11" s="5" t="s">
        <v>7</v>
      </c>
      <c r="D11" s="5" t="s">
        <v>8</v>
      </c>
      <c r="E11" s="1">
        <v>2</v>
      </c>
      <c r="F11" s="1">
        <v>2</v>
      </c>
      <c r="G11" s="5" t="s">
        <v>12</v>
      </c>
      <c r="H11" s="5">
        <v>2</v>
      </c>
      <c r="I11" s="5">
        <v>657.55</v>
      </c>
      <c r="J11" s="5">
        <v>971.89999999999986</v>
      </c>
      <c r="K11" s="42">
        <v>-314.34999999999991</v>
      </c>
      <c r="L11" s="24">
        <v>342.54999999999995</v>
      </c>
      <c r="M11" s="24">
        <v>431.09999999999991</v>
      </c>
      <c r="N11" s="24">
        <v>96.249999999999886</v>
      </c>
      <c r="O11" s="8">
        <v>971.89999999999986</v>
      </c>
      <c r="P11" s="8">
        <v>657.55</v>
      </c>
      <c r="Q11" s="12">
        <v>8027.1760350000004</v>
      </c>
      <c r="R11" s="16">
        <v>4715.0003560000005</v>
      </c>
      <c r="S11" s="13">
        <v>6092.9457549999997</v>
      </c>
      <c r="T11" s="19">
        <v>8987.1503270000012</v>
      </c>
      <c r="U11" s="13">
        <v>8174.4544269999997</v>
      </c>
      <c r="V11" s="16">
        <v>9228.5794129999995</v>
      </c>
      <c r="W11" s="16">
        <v>10879.717179999998</v>
      </c>
      <c r="X11" s="13">
        <v>12202.887253999999</v>
      </c>
      <c r="Y11" s="16">
        <v>17063.790978000001</v>
      </c>
      <c r="Z11" s="13">
        <v>2740.5042290000001</v>
      </c>
      <c r="AA11" s="16">
        <v>16365.180744000001</v>
      </c>
      <c r="AB11" s="16">
        <v>17227.847127000001</v>
      </c>
      <c r="AC11" s="13">
        <v>18990.391112000001</v>
      </c>
      <c r="AD11" s="5">
        <v>18982.961187000001</v>
      </c>
      <c r="AE11" s="5">
        <v>19124.159697999999</v>
      </c>
      <c r="AF11" s="24">
        <v>342.54999999999995</v>
      </c>
      <c r="AG11" s="5">
        <v>921.9</v>
      </c>
      <c r="AH11" s="5">
        <v>579.35</v>
      </c>
      <c r="AI11" s="5">
        <v>134</v>
      </c>
      <c r="AJ11" s="5">
        <v>133.1</v>
      </c>
      <c r="AK11" s="5">
        <v>164.7</v>
      </c>
      <c r="AL11" s="5">
        <v>163.35</v>
      </c>
      <c r="AM11" s="5">
        <v>161.9</v>
      </c>
      <c r="AN11" s="5">
        <v>164.85</v>
      </c>
      <c r="AO11" s="5">
        <v>133.6</v>
      </c>
      <c r="AP11" s="5">
        <v>102.2</v>
      </c>
      <c r="AQ11" s="5">
        <v>83.35</v>
      </c>
      <c r="AR11" s="5">
        <v>88.55</v>
      </c>
      <c r="AS11" s="5">
        <v>86.25</v>
      </c>
      <c r="AT11" s="5">
        <v>85.4</v>
      </c>
      <c r="AU11" s="24">
        <v>431.09999999999991</v>
      </c>
      <c r="AV11" s="5">
        <v>1003.05</v>
      </c>
      <c r="AW11" s="5">
        <v>571.95000000000005</v>
      </c>
      <c r="AX11" s="5">
        <v>145.94999999999999</v>
      </c>
      <c r="AY11" s="5">
        <v>184.1</v>
      </c>
      <c r="AZ11" s="5">
        <v>178.25</v>
      </c>
      <c r="BA11" s="5">
        <v>177.75</v>
      </c>
      <c r="BB11" s="5">
        <v>136.9</v>
      </c>
      <c r="BC11" s="5">
        <v>180.1</v>
      </c>
      <c r="BD11" s="5">
        <v>138</v>
      </c>
      <c r="BE11" s="5">
        <v>76.099999999999994</v>
      </c>
      <c r="BF11" s="5">
        <v>91</v>
      </c>
      <c r="BG11" s="5">
        <v>73</v>
      </c>
      <c r="BH11" s="5">
        <v>100.35</v>
      </c>
      <c r="BI11" s="5">
        <v>93.5</v>
      </c>
      <c r="BJ11" s="24">
        <v>96.249999999999886</v>
      </c>
      <c r="BK11" s="5">
        <v>814.19999999999993</v>
      </c>
      <c r="BL11" s="5">
        <v>717.95</v>
      </c>
      <c r="BM11" s="5">
        <v>116.7</v>
      </c>
      <c r="BN11" s="5">
        <v>109.1</v>
      </c>
      <c r="BO11" s="5">
        <v>134.1</v>
      </c>
      <c r="BP11" s="5">
        <v>183.7</v>
      </c>
      <c r="BQ11" s="5">
        <v>130.19999999999999</v>
      </c>
      <c r="BR11" s="5">
        <v>140.4</v>
      </c>
      <c r="BS11" s="5">
        <v>154.5</v>
      </c>
      <c r="BT11" s="5">
        <v>134.55000000000001</v>
      </c>
      <c r="BU11" s="5">
        <v>100.5</v>
      </c>
      <c r="BV11" s="5">
        <v>88.65</v>
      </c>
      <c r="BW11" s="5">
        <v>112.35</v>
      </c>
      <c r="BX11" s="5">
        <v>127.4</v>
      </c>
      <c r="BY11" s="5"/>
    </row>
    <row r="12" spans="1:77" x14ac:dyDescent="0.25">
      <c r="A12" s="5">
        <v>498</v>
      </c>
      <c r="B12" s="5" t="s">
        <v>6</v>
      </c>
      <c r="C12" s="5" t="s">
        <v>7</v>
      </c>
      <c r="D12" s="5" t="s">
        <v>8</v>
      </c>
      <c r="E12" s="1">
        <v>2</v>
      </c>
      <c r="F12" s="1">
        <v>2</v>
      </c>
      <c r="G12" s="5" t="s">
        <v>12</v>
      </c>
      <c r="H12" s="5">
        <v>1</v>
      </c>
      <c r="I12" s="5">
        <v>822.75</v>
      </c>
      <c r="J12" s="5">
        <v>793.40000000000009</v>
      </c>
      <c r="K12" s="42">
        <v>29.349999999999909</v>
      </c>
      <c r="L12" s="24">
        <v>1114.55</v>
      </c>
      <c r="M12" s="24">
        <v>325.29999999999984</v>
      </c>
      <c r="N12" s="24">
        <v>419.6</v>
      </c>
      <c r="O12" s="8">
        <v>822.75</v>
      </c>
      <c r="P12" s="8">
        <v>793.40000000000009</v>
      </c>
      <c r="Q12" s="12">
        <v>7960.2111040000009</v>
      </c>
      <c r="R12" s="16">
        <v>4425.843312</v>
      </c>
      <c r="S12" s="13">
        <v>5510.0061040000001</v>
      </c>
      <c r="T12" s="19">
        <v>5885.877168</v>
      </c>
      <c r="U12" s="13">
        <v>5643.7482420000006</v>
      </c>
      <c r="V12" s="16">
        <v>5509.4728230000001</v>
      </c>
      <c r="W12" s="16">
        <v>5919.1465100000005</v>
      </c>
      <c r="X12" s="13">
        <v>5712.4160389999997</v>
      </c>
      <c r="Y12" s="16">
        <v>14215.160374999999</v>
      </c>
      <c r="Z12" s="13">
        <v>2464.2532569999998</v>
      </c>
      <c r="AA12" s="16">
        <v>19350.464305999998</v>
      </c>
      <c r="AB12" s="16">
        <v>31065.373136999999</v>
      </c>
      <c r="AC12" s="13">
        <v>26034.036771999999</v>
      </c>
      <c r="AD12" s="5">
        <v>25378.90264</v>
      </c>
      <c r="AE12" s="5">
        <v>29364.452128000001</v>
      </c>
      <c r="AF12" s="24">
        <v>1114.55</v>
      </c>
      <c r="AG12" s="5">
        <v>1415.7</v>
      </c>
      <c r="AH12" s="5">
        <v>301.15000000000003</v>
      </c>
      <c r="AI12" s="5">
        <v>192.95</v>
      </c>
      <c r="AJ12" s="5">
        <v>211.15</v>
      </c>
      <c r="AK12" s="5">
        <v>262.89999999999998</v>
      </c>
      <c r="AL12" s="5">
        <v>234.85</v>
      </c>
      <c r="AM12" s="5">
        <v>264.8</v>
      </c>
      <c r="AN12" s="5">
        <v>249.05</v>
      </c>
      <c r="AO12" s="5">
        <v>91</v>
      </c>
      <c r="AP12" s="5">
        <v>74.55</v>
      </c>
      <c r="AQ12" s="5">
        <v>26.25</v>
      </c>
      <c r="AR12" s="5">
        <v>44</v>
      </c>
      <c r="AS12" s="5">
        <v>23.5</v>
      </c>
      <c r="AT12" s="5">
        <v>41.85</v>
      </c>
      <c r="AU12" s="24">
        <v>325.29999999999984</v>
      </c>
      <c r="AV12" s="5">
        <v>988.69999999999993</v>
      </c>
      <c r="AW12" s="5">
        <v>663.40000000000009</v>
      </c>
      <c r="AX12" s="5">
        <v>144.6</v>
      </c>
      <c r="AY12" s="5">
        <v>187.7</v>
      </c>
      <c r="AZ12" s="5">
        <v>222.4</v>
      </c>
      <c r="BA12" s="5">
        <v>201.8</v>
      </c>
      <c r="BB12" s="5">
        <v>103.05</v>
      </c>
      <c r="BC12" s="5">
        <v>129.15</v>
      </c>
      <c r="BD12" s="5">
        <v>135.30000000000001</v>
      </c>
      <c r="BE12" s="5">
        <v>84.45</v>
      </c>
      <c r="BF12" s="5">
        <v>52.35</v>
      </c>
      <c r="BG12" s="5">
        <v>78.349999999999994</v>
      </c>
      <c r="BH12" s="5">
        <v>179.5</v>
      </c>
      <c r="BI12" s="5">
        <v>133.44999999999999</v>
      </c>
      <c r="BJ12" s="24">
        <v>419.6</v>
      </c>
      <c r="BK12" s="5">
        <v>1049.55</v>
      </c>
      <c r="BL12" s="5">
        <v>629.94999999999993</v>
      </c>
      <c r="BM12" s="5">
        <v>141.69999999999999</v>
      </c>
      <c r="BN12" s="5">
        <v>203.95</v>
      </c>
      <c r="BO12" s="5">
        <v>224.9</v>
      </c>
      <c r="BP12" s="5">
        <v>177.45</v>
      </c>
      <c r="BQ12" s="5">
        <v>138.65</v>
      </c>
      <c r="BR12" s="5">
        <v>162.9</v>
      </c>
      <c r="BS12" s="5">
        <v>152.25</v>
      </c>
      <c r="BT12" s="5">
        <v>74.75</v>
      </c>
      <c r="BU12" s="5">
        <v>59.1</v>
      </c>
      <c r="BV12" s="5">
        <v>95.45</v>
      </c>
      <c r="BW12" s="5">
        <v>128.1</v>
      </c>
      <c r="BX12" s="5">
        <v>120.3</v>
      </c>
      <c r="BY12" s="5"/>
    </row>
    <row r="13" spans="1:77" x14ac:dyDescent="0.25">
      <c r="A13" s="5">
        <v>499</v>
      </c>
      <c r="B13" s="5" t="s">
        <v>6</v>
      </c>
      <c r="C13" s="5" t="s">
        <v>7</v>
      </c>
      <c r="D13" s="5" t="s">
        <v>8</v>
      </c>
      <c r="E13" s="1">
        <v>2</v>
      </c>
      <c r="F13" s="1">
        <v>2</v>
      </c>
      <c r="G13" s="5" t="s">
        <v>12</v>
      </c>
      <c r="H13" s="5">
        <v>2</v>
      </c>
      <c r="I13" s="5">
        <v>695.9</v>
      </c>
      <c r="J13" s="5">
        <v>945.35</v>
      </c>
      <c r="K13" s="42">
        <v>-249.45000000000005</v>
      </c>
      <c r="L13" s="24">
        <v>231.55000000000007</v>
      </c>
      <c r="M13" s="24">
        <v>513.44999999999982</v>
      </c>
      <c r="N13" s="24">
        <v>577.54999999999995</v>
      </c>
      <c r="O13" s="8">
        <v>945.35</v>
      </c>
      <c r="P13" s="8">
        <v>695.9</v>
      </c>
      <c r="Q13" s="12">
        <v>7758.8866429999998</v>
      </c>
      <c r="R13" s="16">
        <v>4257.7012789999999</v>
      </c>
      <c r="S13" s="13">
        <v>4481.7882829999999</v>
      </c>
      <c r="T13" s="19">
        <v>6548.1969420000005</v>
      </c>
      <c r="U13" s="13">
        <v>6875.2241779999995</v>
      </c>
      <c r="V13" s="16">
        <v>7635.9971809999988</v>
      </c>
      <c r="W13" s="16">
        <v>6670.9237750000002</v>
      </c>
      <c r="X13" s="13">
        <v>6206.3165340000005</v>
      </c>
      <c r="Y13" s="16">
        <v>11113.998061</v>
      </c>
      <c r="Z13" s="13">
        <v>1867.066276</v>
      </c>
      <c r="AA13" s="16">
        <v>19074.678236</v>
      </c>
      <c r="AB13" s="16">
        <v>27325.594636000002</v>
      </c>
      <c r="AC13" s="13">
        <v>30948.680886000002</v>
      </c>
      <c r="AD13" s="5">
        <v>22124.146255</v>
      </c>
      <c r="AE13" s="5">
        <v>20370.383598</v>
      </c>
      <c r="AF13" s="24">
        <v>231.55000000000007</v>
      </c>
      <c r="AG13" s="5">
        <v>956.5</v>
      </c>
      <c r="AH13" s="5">
        <v>724.94999999999993</v>
      </c>
      <c r="AI13" s="5">
        <v>153.80000000000001</v>
      </c>
      <c r="AJ13" s="5">
        <v>135.94999999999999</v>
      </c>
      <c r="AK13" s="5">
        <v>176.55</v>
      </c>
      <c r="AL13" s="5">
        <v>150.1</v>
      </c>
      <c r="AM13" s="5">
        <v>150.85</v>
      </c>
      <c r="AN13" s="5">
        <v>189.25</v>
      </c>
      <c r="AO13" s="5">
        <v>130.85</v>
      </c>
      <c r="AP13" s="5">
        <v>135.6</v>
      </c>
      <c r="AQ13" s="5">
        <v>101.85</v>
      </c>
      <c r="AR13" s="5">
        <v>133.05000000000001</v>
      </c>
      <c r="AS13" s="5">
        <v>128.69999999999999</v>
      </c>
      <c r="AT13" s="5">
        <v>94.9</v>
      </c>
      <c r="AU13" s="24">
        <v>513.44999999999982</v>
      </c>
      <c r="AV13" s="5">
        <v>1057.6999999999998</v>
      </c>
      <c r="AW13" s="5">
        <v>544.25</v>
      </c>
      <c r="AX13" s="5">
        <v>156.6</v>
      </c>
      <c r="AY13" s="5">
        <v>178.7</v>
      </c>
      <c r="AZ13" s="5">
        <v>160.75</v>
      </c>
      <c r="BA13" s="5">
        <v>183.65</v>
      </c>
      <c r="BB13" s="5">
        <v>165.75</v>
      </c>
      <c r="BC13" s="5">
        <v>212.25</v>
      </c>
      <c r="BD13" s="5">
        <v>115.15</v>
      </c>
      <c r="BE13" s="5">
        <v>87.1</v>
      </c>
      <c r="BF13" s="5">
        <v>97.35</v>
      </c>
      <c r="BG13" s="5">
        <v>79.349999999999994</v>
      </c>
      <c r="BH13" s="5">
        <v>99.45</v>
      </c>
      <c r="BI13" s="5">
        <v>65.849999999999994</v>
      </c>
      <c r="BJ13" s="24">
        <v>577.54999999999995</v>
      </c>
      <c r="BK13" s="5">
        <v>1114.45</v>
      </c>
      <c r="BL13" s="5">
        <v>536.90000000000009</v>
      </c>
      <c r="BM13" s="5">
        <v>198.1</v>
      </c>
      <c r="BN13" s="5">
        <v>185.45</v>
      </c>
      <c r="BO13" s="5">
        <v>188.7</v>
      </c>
      <c r="BP13" s="5">
        <v>170.7</v>
      </c>
      <c r="BQ13" s="5">
        <v>156.9</v>
      </c>
      <c r="BR13" s="5">
        <v>214.6</v>
      </c>
      <c r="BS13" s="5">
        <v>82.1</v>
      </c>
      <c r="BT13" s="5">
        <v>96.65</v>
      </c>
      <c r="BU13" s="5">
        <v>79.599999999999994</v>
      </c>
      <c r="BV13" s="5">
        <v>102.1</v>
      </c>
      <c r="BW13" s="5">
        <v>110.05</v>
      </c>
      <c r="BX13" s="5">
        <v>66.400000000000006</v>
      </c>
      <c r="BY13" s="5"/>
    </row>
    <row r="14" spans="1:77" x14ac:dyDescent="0.25">
      <c r="A14" s="5">
        <v>500</v>
      </c>
      <c r="B14" s="5" t="s">
        <v>6</v>
      </c>
      <c r="C14" s="5" t="s">
        <v>7</v>
      </c>
      <c r="D14" s="5" t="s">
        <v>8</v>
      </c>
      <c r="E14" s="1">
        <v>2</v>
      </c>
      <c r="F14" s="1">
        <v>2</v>
      </c>
      <c r="G14" s="5" t="s">
        <v>12</v>
      </c>
      <c r="H14" s="5">
        <v>2</v>
      </c>
      <c r="I14" s="5">
        <v>906.95</v>
      </c>
      <c r="J14" s="5">
        <v>760.65</v>
      </c>
      <c r="K14" s="42">
        <v>146.30000000000007</v>
      </c>
      <c r="L14" s="24">
        <v>208</v>
      </c>
      <c r="M14" s="24">
        <v>431.15</v>
      </c>
      <c r="N14" s="24">
        <v>-14.200000000000159</v>
      </c>
      <c r="O14" s="8">
        <v>760.65</v>
      </c>
      <c r="P14" s="8">
        <v>906.95</v>
      </c>
      <c r="Q14" s="12">
        <v>9777.5308800000003</v>
      </c>
      <c r="R14" s="16">
        <v>4187.8195140000007</v>
      </c>
      <c r="S14" s="13">
        <v>6274.8126410000004</v>
      </c>
      <c r="T14" s="19">
        <v>8190.2966739999993</v>
      </c>
      <c r="U14" s="13">
        <v>7114.166588</v>
      </c>
      <c r="V14" s="16">
        <v>8349.6319619999995</v>
      </c>
      <c r="W14" s="16">
        <v>8784.2679119999993</v>
      </c>
      <c r="X14" s="13">
        <v>8370.2421309999991</v>
      </c>
      <c r="Y14" s="16">
        <v>9194.1798400000007</v>
      </c>
      <c r="Z14" s="13">
        <v>3471.5783280000001</v>
      </c>
      <c r="AA14" s="16">
        <v>18588.812406999998</v>
      </c>
      <c r="AB14" s="16">
        <v>21109.481506</v>
      </c>
      <c r="AC14" s="13">
        <v>19266.432715999999</v>
      </c>
      <c r="AD14" s="5">
        <v>18729.429059999999</v>
      </c>
      <c r="AE14" s="5">
        <v>18779.777857000001</v>
      </c>
      <c r="AF14" s="24">
        <v>208</v>
      </c>
      <c r="AG14" s="5">
        <v>901.85</v>
      </c>
      <c r="AH14" s="5">
        <v>693.85</v>
      </c>
      <c r="AI14" s="5">
        <v>144.44999999999999</v>
      </c>
      <c r="AJ14" s="5">
        <v>125.7</v>
      </c>
      <c r="AK14" s="5">
        <v>131.5</v>
      </c>
      <c r="AL14" s="5">
        <v>155.1</v>
      </c>
      <c r="AM14" s="5">
        <v>196.2</v>
      </c>
      <c r="AN14" s="5">
        <v>148.9</v>
      </c>
      <c r="AO14" s="5">
        <v>127.4</v>
      </c>
      <c r="AP14" s="5">
        <v>141.85</v>
      </c>
      <c r="AQ14" s="5">
        <v>126.2</v>
      </c>
      <c r="AR14" s="5">
        <v>106.8</v>
      </c>
      <c r="AS14" s="5">
        <v>77.75</v>
      </c>
      <c r="AT14" s="5">
        <v>113.85</v>
      </c>
      <c r="AU14" s="24">
        <v>431.15</v>
      </c>
      <c r="AV14" s="5">
        <v>1041.75</v>
      </c>
      <c r="AW14" s="5">
        <v>610.6</v>
      </c>
      <c r="AX14" s="5">
        <v>193.25</v>
      </c>
      <c r="AY14" s="5">
        <v>206.8</v>
      </c>
      <c r="AZ14" s="5">
        <v>170.55</v>
      </c>
      <c r="BA14" s="5">
        <v>151.30000000000001</v>
      </c>
      <c r="BB14" s="5">
        <v>182.3</v>
      </c>
      <c r="BC14" s="5">
        <v>137.55000000000001</v>
      </c>
      <c r="BD14" s="5">
        <v>93.15</v>
      </c>
      <c r="BE14" s="5">
        <v>61.95</v>
      </c>
      <c r="BF14" s="5">
        <v>105.65</v>
      </c>
      <c r="BG14" s="5">
        <v>126.75</v>
      </c>
      <c r="BH14" s="5">
        <v>91.1</v>
      </c>
      <c r="BI14" s="5">
        <v>132</v>
      </c>
      <c r="BJ14" s="24">
        <v>-14.200000000000159</v>
      </c>
      <c r="BK14" s="5">
        <v>828.85</v>
      </c>
      <c r="BL14" s="5">
        <v>843.05000000000018</v>
      </c>
      <c r="BM14" s="5">
        <v>186.1</v>
      </c>
      <c r="BN14" s="5">
        <v>80.150000000000006</v>
      </c>
      <c r="BO14" s="5">
        <v>170.6</v>
      </c>
      <c r="BP14" s="5">
        <v>127.75</v>
      </c>
      <c r="BQ14" s="5">
        <v>155.65</v>
      </c>
      <c r="BR14" s="5">
        <v>108.6</v>
      </c>
      <c r="BS14" s="5">
        <v>103.95</v>
      </c>
      <c r="BT14" s="5">
        <v>199.6</v>
      </c>
      <c r="BU14" s="5">
        <v>111.05</v>
      </c>
      <c r="BV14" s="5">
        <v>142.80000000000001</v>
      </c>
      <c r="BW14" s="5">
        <v>123.85</v>
      </c>
      <c r="BX14" s="5">
        <v>161.80000000000001</v>
      </c>
      <c r="BY14" s="26"/>
    </row>
    <row r="15" spans="1:77" x14ac:dyDescent="0.25">
      <c r="A15" s="5">
        <v>18</v>
      </c>
      <c r="B15" s="5" t="s">
        <v>6</v>
      </c>
      <c r="C15" s="5" t="s">
        <v>7</v>
      </c>
      <c r="D15" s="5" t="s">
        <v>8</v>
      </c>
      <c r="E15" s="1">
        <v>2</v>
      </c>
      <c r="F15" s="1">
        <v>1</v>
      </c>
      <c r="G15" s="5" t="s">
        <v>11</v>
      </c>
      <c r="H15" s="5">
        <v>2</v>
      </c>
      <c r="I15" s="5">
        <v>693.75</v>
      </c>
      <c r="J15" s="5">
        <v>900.65</v>
      </c>
      <c r="K15" s="42">
        <v>-206.89999999999998</v>
      </c>
      <c r="L15" s="24">
        <v>367.70000000000016</v>
      </c>
      <c r="M15" s="24">
        <v>557.05000000000007</v>
      </c>
      <c r="N15" s="24">
        <v>-7.8500000000000227</v>
      </c>
      <c r="O15" s="8">
        <v>900.65</v>
      </c>
      <c r="P15" s="8">
        <v>693.75</v>
      </c>
      <c r="Q15" s="12">
        <v>9181.7369799999997</v>
      </c>
      <c r="R15" s="16">
        <v>4828.8675650000005</v>
      </c>
      <c r="S15" s="13">
        <v>5298.711867</v>
      </c>
      <c r="T15" s="19">
        <v>4284.7935209999996</v>
      </c>
      <c r="U15" s="13">
        <v>4680.5060909999993</v>
      </c>
      <c r="V15" s="16">
        <v>5571.5917460000001</v>
      </c>
      <c r="W15" s="16">
        <v>6933.4305530000001</v>
      </c>
      <c r="X15" s="13">
        <v>6912.9753870000004</v>
      </c>
      <c r="Y15" s="16">
        <v>10831.774556999999</v>
      </c>
      <c r="Z15" s="13">
        <v>2619.7574049999998</v>
      </c>
      <c r="AA15" s="16">
        <v>13523.65868</v>
      </c>
      <c r="AB15" s="16">
        <v>16036.224956000002</v>
      </c>
      <c r="AC15" s="13">
        <v>14621.468090999999</v>
      </c>
      <c r="AD15" s="5">
        <v>17089.454352000001</v>
      </c>
      <c r="AE15" s="5">
        <v>16924.308046000002</v>
      </c>
      <c r="AF15" s="24">
        <v>367.70000000000016</v>
      </c>
      <c r="AG15" s="5">
        <v>1032.5</v>
      </c>
      <c r="AH15" s="5">
        <v>664.79999999999984</v>
      </c>
      <c r="AI15" s="5">
        <v>171.2</v>
      </c>
      <c r="AJ15" s="5">
        <v>185.1</v>
      </c>
      <c r="AK15" s="5">
        <v>170.2</v>
      </c>
      <c r="AL15" s="5">
        <v>170.85</v>
      </c>
      <c r="AM15" s="5">
        <v>153.55000000000001</v>
      </c>
      <c r="AN15" s="5">
        <v>181.6</v>
      </c>
      <c r="AO15" s="5">
        <v>117.35</v>
      </c>
      <c r="AP15" s="5">
        <v>90.05</v>
      </c>
      <c r="AQ15" s="5">
        <v>106.9</v>
      </c>
      <c r="AR15" s="5">
        <v>110.4</v>
      </c>
      <c r="AS15" s="5">
        <v>133.69999999999999</v>
      </c>
      <c r="AT15" s="5">
        <v>106.4</v>
      </c>
      <c r="AU15" s="24">
        <v>557.05000000000007</v>
      </c>
      <c r="AV15" s="5">
        <v>1082.75</v>
      </c>
      <c r="AW15" s="5">
        <v>525.69999999999993</v>
      </c>
      <c r="AX15" s="5">
        <v>165.15</v>
      </c>
      <c r="AY15" s="5">
        <v>185.1</v>
      </c>
      <c r="AZ15" s="5">
        <v>182</v>
      </c>
      <c r="BA15" s="5">
        <v>206.75</v>
      </c>
      <c r="BB15" s="5">
        <v>171.3</v>
      </c>
      <c r="BC15" s="5">
        <v>172.45</v>
      </c>
      <c r="BD15" s="5">
        <v>113.05</v>
      </c>
      <c r="BE15" s="5">
        <v>85.5</v>
      </c>
      <c r="BF15" s="5">
        <v>89.55</v>
      </c>
      <c r="BG15" s="5">
        <v>64.2</v>
      </c>
      <c r="BH15" s="5">
        <v>83.6</v>
      </c>
      <c r="BI15" s="5">
        <v>89.8</v>
      </c>
      <c r="BJ15" s="24">
        <v>-7.8500000000000227</v>
      </c>
      <c r="BK15" s="5">
        <v>790.30000000000007</v>
      </c>
      <c r="BL15" s="5">
        <v>798.15000000000009</v>
      </c>
      <c r="BM15" s="5">
        <v>163.80000000000001</v>
      </c>
      <c r="BN15" s="5">
        <v>118.1</v>
      </c>
      <c r="BO15" s="5">
        <v>110.6</v>
      </c>
      <c r="BP15" s="5">
        <v>101.35</v>
      </c>
      <c r="BQ15" s="5">
        <v>109.35</v>
      </c>
      <c r="BR15" s="5">
        <v>187.1</v>
      </c>
      <c r="BS15" s="5">
        <v>119.6</v>
      </c>
      <c r="BT15" s="5">
        <v>146</v>
      </c>
      <c r="BU15" s="5">
        <v>151</v>
      </c>
      <c r="BV15" s="5">
        <v>145.4</v>
      </c>
      <c r="BW15" s="5">
        <v>155.94999999999999</v>
      </c>
      <c r="BX15" s="5">
        <v>80.2</v>
      </c>
      <c r="BY15" s="26"/>
    </row>
    <row r="16" spans="1:77" x14ac:dyDescent="0.25">
      <c r="A16" s="5">
        <v>21</v>
      </c>
      <c r="B16" s="5" t="s">
        <v>6</v>
      </c>
      <c r="C16" s="5" t="s">
        <v>7</v>
      </c>
      <c r="D16" s="5" t="s">
        <v>8</v>
      </c>
      <c r="E16" s="1">
        <v>2</v>
      </c>
      <c r="F16" s="1">
        <v>1</v>
      </c>
      <c r="G16" s="5" t="s">
        <v>11</v>
      </c>
      <c r="H16" s="5">
        <v>1</v>
      </c>
      <c r="I16" s="5">
        <v>700.49999999999989</v>
      </c>
      <c r="J16" s="5">
        <v>934.30000000000018</v>
      </c>
      <c r="K16" s="42">
        <v>-233.8000000000003</v>
      </c>
      <c r="L16" s="24">
        <v>522.5</v>
      </c>
      <c r="M16" s="24">
        <v>241.39999999999998</v>
      </c>
      <c r="N16" s="24">
        <v>374.10000000000014</v>
      </c>
      <c r="O16" s="8">
        <v>700.49999999999989</v>
      </c>
      <c r="P16" s="8">
        <v>934.30000000000018</v>
      </c>
      <c r="Q16" s="12">
        <v>9431.2368300000016</v>
      </c>
      <c r="R16" s="16">
        <v>6251.6559040000002</v>
      </c>
      <c r="S16" s="13">
        <v>6260.6222900000002</v>
      </c>
      <c r="T16" s="19">
        <v>6716.0552170000001</v>
      </c>
      <c r="U16" s="13">
        <v>7163.7217920000003</v>
      </c>
      <c r="V16" s="34">
        <v>7759.81</v>
      </c>
      <c r="W16" s="16">
        <v>6914.2255439999999</v>
      </c>
      <c r="X16" s="13">
        <v>6645.8607469999997</v>
      </c>
      <c r="Y16" s="16">
        <v>12837.983377</v>
      </c>
      <c r="Z16" s="13">
        <v>2225.7543759999999</v>
      </c>
      <c r="AA16" s="16">
        <v>16008.678566999999</v>
      </c>
      <c r="AB16" s="16">
        <v>15253.156197</v>
      </c>
      <c r="AC16" s="13">
        <v>14556.889456999999</v>
      </c>
      <c r="AD16" s="5">
        <v>16556.81178</v>
      </c>
      <c r="AE16" s="5">
        <v>15020.297609000001</v>
      </c>
      <c r="AF16" s="24">
        <v>522.5</v>
      </c>
      <c r="AG16" s="5">
        <v>1028.3499999999999</v>
      </c>
      <c r="AH16" s="5">
        <v>505.84999999999997</v>
      </c>
      <c r="AI16" s="5">
        <v>176</v>
      </c>
      <c r="AJ16" s="5">
        <v>212.15</v>
      </c>
      <c r="AK16" s="5">
        <v>166.7</v>
      </c>
      <c r="AL16" s="5">
        <v>175.3</v>
      </c>
      <c r="AM16" s="5">
        <v>148.1</v>
      </c>
      <c r="AN16" s="5">
        <v>150.1</v>
      </c>
      <c r="AO16" s="5">
        <v>81.5</v>
      </c>
      <c r="AP16" s="5">
        <v>50.75</v>
      </c>
      <c r="AQ16" s="5">
        <v>88.65</v>
      </c>
      <c r="AR16" s="5">
        <v>86.75</v>
      </c>
      <c r="AS16" s="5">
        <v>107.95</v>
      </c>
      <c r="AT16" s="5">
        <v>90.25</v>
      </c>
      <c r="AU16" s="24">
        <v>241.39999999999998</v>
      </c>
      <c r="AV16" s="5">
        <v>952.65</v>
      </c>
      <c r="AW16" s="5">
        <v>711.25</v>
      </c>
      <c r="AX16" s="5">
        <v>197.6</v>
      </c>
      <c r="AY16" s="5">
        <v>156.44999999999999</v>
      </c>
      <c r="AZ16" s="5">
        <v>171.95</v>
      </c>
      <c r="BA16" s="5">
        <v>147.9</v>
      </c>
      <c r="BB16" s="5">
        <v>177.6</v>
      </c>
      <c r="BC16" s="5">
        <v>101.15</v>
      </c>
      <c r="BD16" s="5">
        <v>84.55</v>
      </c>
      <c r="BE16" s="5">
        <v>112.75</v>
      </c>
      <c r="BF16" s="5">
        <v>111.85</v>
      </c>
      <c r="BG16" s="5">
        <v>121.7</v>
      </c>
      <c r="BH16" s="5">
        <v>96.35</v>
      </c>
      <c r="BI16" s="5">
        <v>184.05</v>
      </c>
      <c r="BJ16" s="24">
        <v>374.10000000000014</v>
      </c>
      <c r="BK16" s="5">
        <v>1025.4000000000001</v>
      </c>
      <c r="BL16" s="5">
        <v>651.29999999999995</v>
      </c>
      <c r="BM16" s="5">
        <v>140.75</v>
      </c>
      <c r="BN16" s="5">
        <v>164.7</v>
      </c>
      <c r="BO16" s="5">
        <v>190.15</v>
      </c>
      <c r="BP16" s="5">
        <v>146.35</v>
      </c>
      <c r="BQ16" s="5">
        <v>161.80000000000001</v>
      </c>
      <c r="BR16" s="5">
        <v>221.65</v>
      </c>
      <c r="BS16" s="5">
        <v>143.44999999999999</v>
      </c>
      <c r="BT16" s="5">
        <v>114.2</v>
      </c>
      <c r="BU16" s="5">
        <v>87.2</v>
      </c>
      <c r="BV16" s="5">
        <v>119.1</v>
      </c>
      <c r="BW16" s="5">
        <v>121.9</v>
      </c>
      <c r="BX16" s="5">
        <v>65.45</v>
      </c>
      <c r="BY16" s="26" t="s">
        <v>26</v>
      </c>
    </row>
    <row r="17" spans="1:77" x14ac:dyDescent="0.25">
      <c r="A17" s="5">
        <v>152</v>
      </c>
      <c r="B17" s="5" t="s">
        <v>6</v>
      </c>
      <c r="C17" s="5" t="s">
        <v>7</v>
      </c>
      <c r="D17" s="5" t="s">
        <v>8</v>
      </c>
      <c r="E17" s="1">
        <v>2</v>
      </c>
      <c r="F17" s="1">
        <v>1</v>
      </c>
      <c r="G17" s="5" t="s">
        <v>11</v>
      </c>
      <c r="H17" s="5">
        <v>2</v>
      </c>
      <c r="I17" s="5">
        <v>647.25</v>
      </c>
      <c r="J17" s="5">
        <v>999.34999999999991</v>
      </c>
      <c r="K17" s="42">
        <v>-352.09999999999991</v>
      </c>
      <c r="L17" s="24">
        <v>-8.9499999999999318</v>
      </c>
      <c r="M17" s="24">
        <v>199.65000000000009</v>
      </c>
      <c r="N17" s="24">
        <v>461.64999999999986</v>
      </c>
      <c r="O17" s="8">
        <v>999.34999999999991</v>
      </c>
      <c r="P17" s="8">
        <v>647.25</v>
      </c>
      <c r="Q17" s="12">
        <v>5214.7414520000002</v>
      </c>
      <c r="R17" s="16">
        <v>3363.813979</v>
      </c>
      <c r="S17" s="13">
        <v>4279.6808199999996</v>
      </c>
      <c r="T17" s="19">
        <v>5278.5108440000004</v>
      </c>
      <c r="U17" s="13">
        <v>5032.5695770000002</v>
      </c>
      <c r="V17" s="16">
        <v>4710.3438939999996</v>
      </c>
      <c r="W17" s="16">
        <v>6051.2196830000003</v>
      </c>
      <c r="X17" s="13">
        <v>5166.5798240000004</v>
      </c>
      <c r="Y17" s="16">
        <v>7546.3437210000002</v>
      </c>
      <c r="Z17" s="13">
        <v>2118.8133250000001</v>
      </c>
      <c r="AA17" s="16">
        <v>18581.916602000001</v>
      </c>
      <c r="AB17" s="16">
        <v>16763.191272</v>
      </c>
      <c r="AC17" s="13">
        <v>21059.019263000002</v>
      </c>
      <c r="AD17" s="5">
        <v>18895.406335</v>
      </c>
      <c r="AE17" s="5">
        <v>20592.232618000002</v>
      </c>
      <c r="AF17" s="24">
        <v>-8.9499999999999318</v>
      </c>
      <c r="AG17" s="5">
        <v>833.25000000000011</v>
      </c>
      <c r="AH17" s="5">
        <v>842.2</v>
      </c>
      <c r="AI17" s="5">
        <v>180</v>
      </c>
      <c r="AJ17" s="5">
        <v>114.85</v>
      </c>
      <c r="AK17" s="5">
        <v>118.5</v>
      </c>
      <c r="AL17" s="5">
        <v>141.85</v>
      </c>
      <c r="AM17" s="5">
        <v>139.19999999999999</v>
      </c>
      <c r="AN17" s="5">
        <v>138.85</v>
      </c>
      <c r="AO17" s="5">
        <v>98.5</v>
      </c>
      <c r="AP17" s="5">
        <v>169.7</v>
      </c>
      <c r="AQ17" s="5">
        <v>163.69999999999999</v>
      </c>
      <c r="AR17" s="5">
        <v>134.9</v>
      </c>
      <c r="AS17" s="5">
        <v>139.69999999999999</v>
      </c>
      <c r="AT17" s="5">
        <v>135.69999999999999</v>
      </c>
      <c r="AU17" s="24">
        <v>199.65000000000009</v>
      </c>
      <c r="AV17" s="5">
        <v>912.3</v>
      </c>
      <c r="AW17" s="5">
        <v>712.64999999999986</v>
      </c>
      <c r="AX17" s="5">
        <v>115</v>
      </c>
      <c r="AY17" s="5">
        <v>143.19999999999999</v>
      </c>
      <c r="AZ17" s="5">
        <v>150</v>
      </c>
      <c r="BA17" s="5">
        <v>151.05000000000001</v>
      </c>
      <c r="BB17" s="5">
        <v>125.15</v>
      </c>
      <c r="BC17" s="5">
        <v>227.9</v>
      </c>
      <c r="BD17" s="5">
        <v>164.65</v>
      </c>
      <c r="BE17" s="5">
        <v>124.65</v>
      </c>
      <c r="BF17" s="5">
        <v>111.6</v>
      </c>
      <c r="BG17" s="5">
        <v>121.05</v>
      </c>
      <c r="BH17" s="5">
        <v>140.65</v>
      </c>
      <c r="BI17" s="5">
        <v>50.05</v>
      </c>
      <c r="BJ17" s="24">
        <v>461.64999999999986</v>
      </c>
      <c r="BK17" s="5">
        <v>1050.6499999999999</v>
      </c>
      <c r="BL17" s="5">
        <v>589</v>
      </c>
      <c r="BM17" s="5">
        <v>177.95</v>
      </c>
      <c r="BN17" s="5">
        <v>155.15</v>
      </c>
      <c r="BO17" s="5">
        <v>197.95</v>
      </c>
      <c r="BP17" s="5">
        <v>156.65</v>
      </c>
      <c r="BQ17" s="5">
        <v>173.5</v>
      </c>
      <c r="BR17" s="5">
        <v>189.45</v>
      </c>
      <c r="BS17" s="5">
        <v>97.65</v>
      </c>
      <c r="BT17" s="5">
        <v>119.85</v>
      </c>
      <c r="BU17" s="5">
        <v>72.2</v>
      </c>
      <c r="BV17" s="5">
        <v>125.7</v>
      </c>
      <c r="BW17" s="5">
        <v>99.75</v>
      </c>
      <c r="BX17" s="5">
        <v>73.849999999999994</v>
      </c>
      <c r="BY17" s="26"/>
    </row>
    <row r="18" spans="1:77" x14ac:dyDescent="0.25">
      <c r="A18" s="5">
        <v>153</v>
      </c>
      <c r="B18" s="5" t="s">
        <v>6</v>
      </c>
      <c r="C18" s="5" t="s">
        <v>7</v>
      </c>
      <c r="D18" s="5" t="s">
        <v>8</v>
      </c>
      <c r="E18" s="1">
        <v>2</v>
      </c>
      <c r="F18" s="1">
        <v>1</v>
      </c>
      <c r="G18" s="5" t="s">
        <v>11</v>
      </c>
      <c r="H18" s="5">
        <v>1</v>
      </c>
      <c r="I18" s="5">
        <v>703.05</v>
      </c>
      <c r="J18" s="5">
        <v>896.85</v>
      </c>
      <c r="K18" s="42">
        <v>-193.80000000000007</v>
      </c>
      <c r="L18" s="24">
        <v>157.09999999999991</v>
      </c>
      <c r="M18" s="24">
        <v>236.80000000000007</v>
      </c>
      <c r="N18" s="24">
        <v>197.39999999999998</v>
      </c>
      <c r="O18" s="8">
        <v>703.05</v>
      </c>
      <c r="P18" s="8">
        <v>896.85</v>
      </c>
      <c r="Q18" s="12">
        <v>8360.9107820000008</v>
      </c>
      <c r="R18" s="16">
        <v>4523.8206250000003</v>
      </c>
      <c r="S18" s="13">
        <v>6918.5239660000007</v>
      </c>
      <c r="T18" s="16">
        <v>8136.3842750000003</v>
      </c>
      <c r="U18" s="13">
        <v>7713.6624080000001</v>
      </c>
      <c r="V18" s="16">
        <v>7627.678852</v>
      </c>
      <c r="W18" s="16">
        <v>9373.9550090000012</v>
      </c>
      <c r="X18" s="13">
        <v>9459.5729269999993</v>
      </c>
      <c r="Y18" s="16">
        <v>11511.837582</v>
      </c>
      <c r="Z18" s="13">
        <v>3748.1962440000002</v>
      </c>
      <c r="AA18" s="16">
        <v>21865.165969000001</v>
      </c>
      <c r="AB18" s="16">
        <v>22134.175654000002</v>
      </c>
      <c r="AC18" s="13">
        <v>22214.294550999999</v>
      </c>
      <c r="AD18" s="5">
        <v>24467.159522999995</v>
      </c>
      <c r="AE18" s="5">
        <v>27278.602391</v>
      </c>
      <c r="AF18" s="24">
        <v>157.09999999999991</v>
      </c>
      <c r="AG18" s="5">
        <v>881.39999999999986</v>
      </c>
      <c r="AH18" s="5">
        <v>724.3</v>
      </c>
      <c r="AI18" s="5">
        <v>147.65</v>
      </c>
      <c r="AJ18" s="5">
        <v>149.94999999999999</v>
      </c>
      <c r="AK18" s="5">
        <v>158.15</v>
      </c>
      <c r="AL18" s="5">
        <v>150.30000000000001</v>
      </c>
      <c r="AM18" s="5">
        <v>143.4</v>
      </c>
      <c r="AN18" s="5">
        <v>131.94999999999999</v>
      </c>
      <c r="AO18" s="5">
        <v>128.4</v>
      </c>
      <c r="AP18" s="5">
        <v>119.05</v>
      </c>
      <c r="AQ18" s="5">
        <v>105.6</v>
      </c>
      <c r="AR18" s="5">
        <v>111.45</v>
      </c>
      <c r="AS18" s="5">
        <v>117.3</v>
      </c>
      <c r="AT18" s="5">
        <v>142.5</v>
      </c>
      <c r="AU18" s="24">
        <v>236.80000000000007</v>
      </c>
      <c r="AV18" s="5">
        <v>938.7</v>
      </c>
      <c r="AW18" s="5">
        <v>701.9</v>
      </c>
      <c r="AX18" s="5">
        <v>143.85</v>
      </c>
      <c r="AY18" s="5">
        <v>138.30000000000001</v>
      </c>
      <c r="AZ18" s="5">
        <v>161.55000000000001</v>
      </c>
      <c r="BA18" s="5">
        <v>190.2</v>
      </c>
      <c r="BB18" s="5">
        <v>142.5</v>
      </c>
      <c r="BC18" s="5">
        <v>162.30000000000001</v>
      </c>
      <c r="BD18" s="5">
        <v>135.6</v>
      </c>
      <c r="BE18" s="5">
        <v>117.2</v>
      </c>
      <c r="BF18" s="5">
        <v>113.7</v>
      </c>
      <c r="BG18" s="5">
        <v>82.85</v>
      </c>
      <c r="BH18" s="5">
        <v>136.44999999999999</v>
      </c>
      <c r="BI18" s="5">
        <v>116.1</v>
      </c>
      <c r="BJ18" s="24">
        <v>197.39999999999998</v>
      </c>
      <c r="BK18" s="5">
        <v>879.9</v>
      </c>
      <c r="BL18" s="5">
        <v>682.5</v>
      </c>
      <c r="BM18" s="5">
        <v>153.35</v>
      </c>
      <c r="BN18" s="5">
        <v>103</v>
      </c>
      <c r="BO18" s="5">
        <v>159.15</v>
      </c>
      <c r="BP18" s="5">
        <v>135.65</v>
      </c>
      <c r="BQ18" s="5">
        <v>151.9</v>
      </c>
      <c r="BR18" s="5">
        <v>176.85</v>
      </c>
      <c r="BS18" s="5">
        <v>108.25</v>
      </c>
      <c r="BT18" s="5">
        <v>152.55000000000001</v>
      </c>
      <c r="BU18" s="5">
        <v>75.45</v>
      </c>
      <c r="BV18" s="5">
        <v>134.80000000000001</v>
      </c>
      <c r="BW18" s="5">
        <v>109.5</v>
      </c>
      <c r="BX18" s="5">
        <v>101.95</v>
      </c>
      <c r="BY18" s="26"/>
    </row>
    <row r="19" spans="1:77" s="50" customFormat="1" x14ac:dyDescent="0.25">
      <c r="A19" s="43">
        <v>154</v>
      </c>
      <c r="B19" s="43" t="s">
        <v>6</v>
      </c>
      <c r="C19" s="43" t="s">
        <v>7</v>
      </c>
      <c r="D19" s="43" t="s">
        <v>8</v>
      </c>
      <c r="E19" s="43">
        <v>2</v>
      </c>
      <c r="F19" s="43">
        <v>1</v>
      </c>
      <c r="G19" s="43" t="s">
        <v>11</v>
      </c>
      <c r="H19" s="43">
        <v>1</v>
      </c>
      <c r="I19" s="43">
        <v>930.74999999999989</v>
      </c>
      <c r="J19" s="43">
        <v>777.59999999999991</v>
      </c>
      <c r="K19" s="44">
        <v>153.14999999999998</v>
      </c>
      <c r="L19" s="45">
        <v>252.59999999999991</v>
      </c>
      <c r="M19" s="45">
        <v>521.79999999999973</v>
      </c>
      <c r="N19" s="45">
        <v>318.84999999999991</v>
      </c>
      <c r="O19" s="46">
        <v>930.74999999999989</v>
      </c>
      <c r="P19" s="46">
        <v>777.59999999999991</v>
      </c>
      <c r="Q19" s="47">
        <v>10627.754613999999</v>
      </c>
      <c r="R19" s="48">
        <v>4476.2922689999996</v>
      </c>
      <c r="S19" s="48">
        <v>5646.5007399999995</v>
      </c>
      <c r="T19" s="48">
        <v>7043.3257990000002</v>
      </c>
      <c r="U19" s="48">
        <v>6526.7914700000001</v>
      </c>
      <c r="V19" s="48">
        <v>6889.420537</v>
      </c>
      <c r="W19" s="48">
        <v>6811.8490079999992</v>
      </c>
      <c r="X19" s="48">
        <v>7255.5479619999996</v>
      </c>
      <c r="Y19" s="48">
        <v>9814.5833029999994</v>
      </c>
      <c r="Z19" s="48">
        <v>2823.7451980000001</v>
      </c>
      <c r="AA19" s="48">
        <v>18394.776684</v>
      </c>
      <c r="AB19" s="48">
        <v>17211.49135</v>
      </c>
      <c r="AC19" s="48">
        <v>18845.902647999999</v>
      </c>
      <c r="AD19" s="43">
        <v>20860.763985999998</v>
      </c>
      <c r="AE19" s="43">
        <v>19958.376612999997</v>
      </c>
      <c r="AF19" s="45">
        <v>252.59999999999991</v>
      </c>
      <c r="AG19" s="43">
        <v>954.5</v>
      </c>
      <c r="AH19" s="43">
        <v>701.90000000000009</v>
      </c>
      <c r="AI19" s="43">
        <v>157.6</v>
      </c>
      <c r="AJ19" s="43">
        <v>143.4</v>
      </c>
      <c r="AK19" s="43">
        <v>169.45</v>
      </c>
      <c r="AL19" s="43">
        <v>165.5</v>
      </c>
      <c r="AM19" s="43">
        <v>166</v>
      </c>
      <c r="AN19" s="43">
        <v>152.55000000000001</v>
      </c>
      <c r="AO19" s="43">
        <v>128.25</v>
      </c>
      <c r="AP19" s="43">
        <v>123.7</v>
      </c>
      <c r="AQ19" s="43">
        <v>108.5</v>
      </c>
      <c r="AR19" s="43">
        <v>115.15</v>
      </c>
      <c r="AS19" s="43">
        <v>95</v>
      </c>
      <c r="AT19" s="43">
        <v>131.30000000000001</v>
      </c>
      <c r="AU19" s="45">
        <v>521.79999999999973</v>
      </c>
      <c r="AV19" s="43">
        <v>1115.9999999999998</v>
      </c>
      <c r="AW19" s="43">
        <v>594.20000000000005</v>
      </c>
      <c r="AX19" s="43">
        <v>174.35</v>
      </c>
      <c r="AY19" s="43">
        <v>179.7</v>
      </c>
      <c r="AZ19" s="43">
        <v>217.8</v>
      </c>
      <c r="BA19" s="43">
        <v>167.8</v>
      </c>
      <c r="BB19" s="43">
        <v>186.15</v>
      </c>
      <c r="BC19" s="43">
        <v>190.2</v>
      </c>
      <c r="BD19" s="43">
        <v>116.05</v>
      </c>
      <c r="BE19" s="43">
        <v>104.05</v>
      </c>
      <c r="BF19" s="43">
        <v>64.8</v>
      </c>
      <c r="BG19" s="43">
        <v>119.5</v>
      </c>
      <c r="BH19" s="43">
        <v>91.05</v>
      </c>
      <c r="BI19" s="43">
        <v>98.75</v>
      </c>
      <c r="BJ19" s="45">
        <v>318.84999999999991</v>
      </c>
      <c r="BK19" s="43">
        <v>1013.2999999999998</v>
      </c>
      <c r="BL19" s="43">
        <v>694.44999999999993</v>
      </c>
      <c r="BM19" s="43">
        <v>169</v>
      </c>
      <c r="BN19" s="43">
        <v>174.05</v>
      </c>
      <c r="BO19" s="43">
        <v>183.5</v>
      </c>
      <c r="BP19" s="43">
        <v>169.55</v>
      </c>
      <c r="BQ19" s="43">
        <v>186.8</v>
      </c>
      <c r="BR19" s="43">
        <v>130.4</v>
      </c>
      <c r="BS19" s="43">
        <v>117.2</v>
      </c>
      <c r="BT19" s="43">
        <v>104.15</v>
      </c>
      <c r="BU19" s="43">
        <v>101.2</v>
      </c>
      <c r="BV19" s="43">
        <v>115.85</v>
      </c>
      <c r="BW19" s="43">
        <v>94.65</v>
      </c>
      <c r="BX19" s="43">
        <v>161.4</v>
      </c>
      <c r="BY19" s="49"/>
    </row>
    <row r="20" spans="1:77" s="50" customFormat="1" x14ac:dyDescent="0.25">
      <c r="A20" s="43">
        <v>157</v>
      </c>
      <c r="B20" s="43" t="s">
        <v>6</v>
      </c>
      <c r="C20" s="43" t="s">
        <v>7</v>
      </c>
      <c r="D20" s="43" t="s">
        <v>8</v>
      </c>
      <c r="E20" s="43">
        <v>2</v>
      </c>
      <c r="F20" s="43">
        <v>1</v>
      </c>
      <c r="G20" s="43" t="s">
        <v>11</v>
      </c>
      <c r="H20" s="43">
        <v>2</v>
      </c>
      <c r="I20" s="43">
        <v>683.9</v>
      </c>
      <c r="J20" s="43">
        <v>937.00000000000011</v>
      </c>
      <c r="K20" s="44">
        <v>-253.10000000000014</v>
      </c>
      <c r="L20" s="45">
        <v>289.39999999999998</v>
      </c>
      <c r="M20" s="45">
        <v>371.89999999999986</v>
      </c>
      <c r="N20" s="45">
        <v>272.80000000000007</v>
      </c>
      <c r="O20" s="46">
        <v>937.00000000000011</v>
      </c>
      <c r="P20" s="46">
        <v>683.9</v>
      </c>
      <c r="Q20" s="47">
        <v>8045.6608720000004</v>
      </c>
      <c r="R20" s="48">
        <v>3659.0993760000001</v>
      </c>
      <c r="S20" s="48">
        <v>4216.6772199999996</v>
      </c>
      <c r="T20" s="48">
        <v>4753.4651619999995</v>
      </c>
      <c r="U20" s="48">
        <v>4385.0613549999998</v>
      </c>
      <c r="V20" s="48">
        <v>4776.2726949999997</v>
      </c>
      <c r="W20" s="48">
        <v>6186.5955970000005</v>
      </c>
      <c r="X20" s="48">
        <v>6616.7653819999996</v>
      </c>
      <c r="Y20" s="48">
        <v>9778.1820900000002</v>
      </c>
      <c r="Z20" s="48">
        <v>3233.0229220000001</v>
      </c>
      <c r="AA20" s="48">
        <v>14427.540448</v>
      </c>
      <c r="AB20" s="48">
        <v>15677.124599999999</v>
      </c>
      <c r="AC20" s="48">
        <v>16036.476865000001</v>
      </c>
      <c r="AD20" s="43">
        <v>17821.838907999998</v>
      </c>
      <c r="AE20" s="43">
        <v>18954.333659</v>
      </c>
      <c r="AF20" s="45">
        <v>289.39999999999998</v>
      </c>
      <c r="AG20" s="43">
        <v>1020.8</v>
      </c>
      <c r="AH20" s="43">
        <v>731.4</v>
      </c>
      <c r="AI20" s="43">
        <v>192.6</v>
      </c>
      <c r="AJ20" s="43">
        <v>102.75</v>
      </c>
      <c r="AK20" s="43">
        <v>163.19999999999999</v>
      </c>
      <c r="AL20" s="43">
        <v>162.80000000000001</v>
      </c>
      <c r="AM20" s="43">
        <v>180.5</v>
      </c>
      <c r="AN20" s="43">
        <v>218.95</v>
      </c>
      <c r="AO20" s="43">
        <v>103.25</v>
      </c>
      <c r="AP20" s="43">
        <v>190.3</v>
      </c>
      <c r="AQ20" s="43">
        <v>126.3</v>
      </c>
      <c r="AR20" s="43">
        <v>125.5</v>
      </c>
      <c r="AS20" s="43">
        <v>110.05</v>
      </c>
      <c r="AT20" s="43">
        <v>76</v>
      </c>
      <c r="AU20" s="45">
        <v>371.89999999999986</v>
      </c>
      <c r="AV20" s="43">
        <v>1039.3499999999999</v>
      </c>
      <c r="AW20" s="43">
        <v>667.45</v>
      </c>
      <c r="AX20" s="43">
        <v>180.35</v>
      </c>
      <c r="AY20" s="43">
        <v>111.75</v>
      </c>
      <c r="AZ20" s="43">
        <v>217.35</v>
      </c>
      <c r="BA20" s="43">
        <v>161.15</v>
      </c>
      <c r="BB20" s="43">
        <v>223.45</v>
      </c>
      <c r="BC20" s="43">
        <v>145.30000000000001</v>
      </c>
      <c r="BD20" s="43">
        <v>105.05</v>
      </c>
      <c r="BE20" s="43">
        <v>177.6</v>
      </c>
      <c r="BF20" s="43">
        <v>67.099999999999994</v>
      </c>
      <c r="BG20" s="43">
        <v>111.6</v>
      </c>
      <c r="BH20" s="43">
        <v>68.099999999999994</v>
      </c>
      <c r="BI20" s="43">
        <v>138</v>
      </c>
      <c r="BJ20" s="45">
        <v>272.80000000000007</v>
      </c>
      <c r="BK20" s="43">
        <v>988.19999999999993</v>
      </c>
      <c r="BL20" s="43">
        <v>715.39999999999986</v>
      </c>
      <c r="BM20" s="43">
        <v>213.25</v>
      </c>
      <c r="BN20" s="43">
        <v>155.19999999999999</v>
      </c>
      <c r="BO20" s="43">
        <v>146.55000000000001</v>
      </c>
      <c r="BP20" s="43">
        <v>149.55000000000001</v>
      </c>
      <c r="BQ20" s="43">
        <v>136.9</v>
      </c>
      <c r="BR20" s="43">
        <v>186.75</v>
      </c>
      <c r="BS20" s="43">
        <v>79.55</v>
      </c>
      <c r="BT20" s="43">
        <v>133.1</v>
      </c>
      <c r="BU20" s="43">
        <v>133.69999999999999</v>
      </c>
      <c r="BV20" s="43">
        <v>135.75</v>
      </c>
      <c r="BW20" s="43">
        <v>150</v>
      </c>
      <c r="BX20" s="43">
        <v>83.3</v>
      </c>
      <c r="BY20" s="49"/>
    </row>
    <row r="21" spans="1:77" x14ac:dyDescent="0.25">
      <c r="A21" s="5">
        <v>158</v>
      </c>
      <c r="B21" s="5" t="s">
        <v>6</v>
      </c>
      <c r="C21" s="5" t="s">
        <v>7</v>
      </c>
      <c r="D21" s="5" t="s">
        <v>8</v>
      </c>
      <c r="E21" s="1">
        <v>2</v>
      </c>
      <c r="F21" s="1">
        <v>1</v>
      </c>
      <c r="G21" s="5" t="s">
        <v>11</v>
      </c>
      <c r="H21" s="5">
        <v>2</v>
      </c>
      <c r="I21" s="5">
        <v>664.15000000000009</v>
      </c>
      <c r="J21" s="5">
        <v>962</v>
      </c>
      <c r="K21" s="42">
        <v>-297.84999999999991</v>
      </c>
      <c r="L21" s="24">
        <v>411.25</v>
      </c>
      <c r="M21" s="24">
        <v>315.39999999999998</v>
      </c>
      <c r="N21" s="24">
        <v>422.59999999999991</v>
      </c>
      <c r="O21" s="8">
        <v>962</v>
      </c>
      <c r="P21" s="8">
        <v>664.15000000000009</v>
      </c>
      <c r="Q21" s="12">
        <v>6984.757834</v>
      </c>
      <c r="R21" s="16">
        <v>4817.1615350000002</v>
      </c>
      <c r="S21" s="13">
        <v>6287.4143960000001</v>
      </c>
      <c r="T21" s="16">
        <v>5973.5859099999998</v>
      </c>
      <c r="U21" s="13">
        <v>5490.9639020000004</v>
      </c>
      <c r="V21" s="16">
        <v>6358.7966630000001</v>
      </c>
      <c r="W21" s="16">
        <v>7987.0314179999996</v>
      </c>
      <c r="X21" s="13">
        <v>7843.6961270000002</v>
      </c>
      <c r="Y21" s="16">
        <v>10198.055636000001</v>
      </c>
      <c r="Z21" s="13">
        <v>1691.025157</v>
      </c>
      <c r="AA21" s="16">
        <v>16277.654861000003</v>
      </c>
      <c r="AB21" s="16">
        <v>17343.842294999999</v>
      </c>
      <c r="AC21" s="13">
        <v>16228.932019</v>
      </c>
      <c r="AD21" s="5">
        <v>19406.323868999996</v>
      </c>
      <c r="AE21" s="5">
        <v>20365.997396999999</v>
      </c>
      <c r="AF21" s="24">
        <v>411.25</v>
      </c>
      <c r="AG21" s="5">
        <v>983.7</v>
      </c>
      <c r="AH21" s="5">
        <v>572.45000000000005</v>
      </c>
      <c r="AI21" s="5">
        <v>189.15</v>
      </c>
      <c r="AJ21" s="5">
        <v>152.1</v>
      </c>
      <c r="AK21" s="5">
        <v>159.19999999999999</v>
      </c>
      <c r="AL21" s="5">
        <v>161.15</v>
      </c>
      <c r="AM21" s="5">
        <v>158.1</v>
      </c>
      <c r="AN21" s="5">
        <v>164</v>
      </c>
      <c r="AO21" s="5">
        <v>86.6</v>
      </c>
      <c r="AP21" s="5">
        <v>105.65</v>
      </c>
      <c r="AQ21" s="5">
        <v>107.2</v>
      </c>
      <c r="AR21" s="5">
        <v>99.8</v>
      </c>
      <c r="AS21" s="5">
        <v>93.2</v>
      </c>
      <c r="AT21" s="5">
        <v>80</v>
      </c>
      <c r="AU21" s="24">
        <v>315.39999999999998</v>
      </c>
      <c r="AV21" s="5">
        <v>962.3</v>
      </c>
      <c r="AW21" s="5">
        <v>646.9</v>
      </c>
      <c r="AX21" s="5">
        <v>219.55</v>
      </c>
      <c r="AY21" s="5">
        <v>176.15</v>
      </c>
      <c r="AZ21" s="5">
        <v>148.15</v>
      </c>
      <c r="BA21" s="5">
        <v>180.25</v>
      </c>
      <c r="BB21" s="5">
        <v>133.9</v>
      </c>
      <c r="BC21" s="5">
        <v>104.3</v>
      </c>
      <c r="BD21" s="5">
        <v>69.099999999999994</v>
      </c>
      <c r="BE21" s="5">
        <v>98.7</v>
      </c>
      <c r="BF21" s="5">
        <v>100.1</v>
      </c>
      <c r="BG21" s="5">
        <v>85.25</v>
      </c>
      <c r="BH21" s="5">
        <v>132</v>
      </c>
      <c r="BI21" s="5">
        <v>161.75</v>
      </c>
      <c r="BJ21" s="24">
        <v>422.59999999999991</v>
      </c>
      <c r="BK21" s="5">
        <v>1072.1499999999999</v>
      </c>
      <c r="BL21" s="5">
        <v>649.54999999999995</v>
      </c>
      <c r="BM21" s="5">
        <v>267.7</v>
      </c>
      <c r="BN21" s="5">
        <v>170.65</v>
      </c>
      <c r="BO21" s="5">
        <v>158.6</v>
      </c>
      <c r="BP21" s="5">
        <v>134.15</v>
      </c>
      <c r="BQ21" s="5">
        <v>142.94999999999999</v>
      </c>
      <c r="BR21" s="5">
        <v>198.1</v>
      </c>
      <c r="BS21" s="5">
        <v>29.4</v>
      </c>
      <c r="BT21" s="5">
        <v>111.3</v>
      </c>
      <c r="BU21" s="5">
        <v>121.35</v>
      </c>
      <c r="BV21" s="5">
        <v>152.80000000000001</v>
      </c>
      <c r="BW21" s="5">
        <v>144.94999999999999</v>
      </c>
      <c r="BX21" s="5">
        <v>89.75</v>
      </c>
      <c r="BY21" s="26"/>
    </row>
    <row r="22" spans="1:77" x14ac:dyDescent="0.25">
      <c r="A22" s="5">
        <v>159</v>
      </c>
      <c r="B22" s="5" t="s">
        <v>6</v>
      </c>
      <c r="C22" s="5" t="s">
        <v>7</v>
      </c>
      <c r="D22" s="5" t="s">
        <v>8</v>
      </c>
      <c r="E22" s="1">
        <v>2</v>
      </c>
      <c r="F22" s="1">
        <v>1</v>
      </c>
      <c r="G22" s="5" t="s">
        <v>11</v>
      </c>
      <c r="H22" s="5">
        <v>2</v>
      </c>
      <c r="I22" s="5">
        <v>813.09999999999991</v>
      </c>
      <c r="J22" s="5">
        <v>868.85</v>
      </c>
      <c r="K22" s="42">
        <v>-55.750000000000114</v>
      </c>
      <c r="L22" s="24">
        <v>222.39999999999998</v>
      </c>
      <c r="M22" s="24">
        <v>273.75000000000011</v>
      </c>
      <c r="N22" s="24">
        <v>382.99999999999989</v>
      </c>
      <c r="O22" s="8">
        <v>868.85</v>
      </c>
      <c r="P22" s="8">
        <v>813.09999999999991</v>
      </c>
      <c r="Q22" s="12">
        <v>6997.1326300000001</v>
      </c>
      <c r="R22" s="16">
        <v>3188.7046449999993</v>
      </c>
      <c r="S22" s="13">
        <v>4049.558313</v>
      </c>
      <c r="T22" s="16">
        <v>5764.9633279999998</v>
      </c>
      <c r="U22" s="13">
        <v>6465.2744800000009</v>
      </c>
      <c r="V22" s="16">
        <v>6231.3064019999993</v>
      </c>
      <c r="W22" s="16">
        <v>7155.9951249999995</v>
      </c>
      <c r="X22" s="13">
        <v>5949.0246540000007</v>
      </c>
      <c r="Y22" s="16">
        <v>8793.7055300000011</v>
      </c>
      <c r="Z22" s="13">
        <v>1448.6296</v>
      </c>
      <c r="AA22" s="16">
        <v>16016.842922</v>
      </c>
      <c r="AB22" s="16">
        <v>20567.257737</v>
      </c>
      <c r="AC22" s="13">
        <v>25266.011579999999</v>
      </c>
      <c r="AD22" s="5">
        <v>22474.916723999999</v>
      </c>
      <c r="AE22" s="5">
        <v>19780.032923999999</v>
      </c>
      <c r="AF22" s="24">
        <v>222.39999999999998</v>
      </c>
      <c r="AG22" s="5">
        <v>904.15</v>
      </c>
      <c r="AH22" s="5">
        <v>681.75</v>
      </c>
      <c r="AI22" s="5">
        <v>164.8</v>
      </c>
      <c r="AJ22" s="5">
        <v>129.35</v>
      </c>
      <c r="AK22" s="5">
        <v>141.65</v>
      </c>
      <c r="AL22" s="5">
        <v>161.69999999999999</v>
      </c>
      <c r="AM22" s="5">
        <v>209.65</v>
      </c>
      <c r="AN22" s="5">
        <v>97</v>
      </c>
      <c r="AO22" s="5">
        <v>108.25</v>
      </c>
      <c r="AP22" s="5">
        <v>125.5</v>
      </c>
      <c r="AQ22" s="5">
        <v>110.9</v>
      </c>
      <c r="AR22" s="5">
        <v>96</v>
      </c>
      <c r="AS22" s="5">
        <v>64.25</v>
      </c>
      <c r="AT22" s="5">
        <v>176.85</v>
      </c>
      <c r="AU22" s="24">
        <v>273.75000000000011</v>
      </c>
      <c r="AV22" s="5">
        <v>974.40000000000009</v>
      </c>
      <c r="AW22" s="5">
        <v>700.65</v>
      </c>
      <c r="AX22" s="5">
        <v>141.5</v>
      </c>
      <c r="AY22" s="5">
        <v>182</v>
      </c>
      <c r="AZ22" s="5">
        <v>141.25</v>
      </c>
      <c r="BA22" s="5">
        <v>172.1</v>
      </c>
      <c r="BB22" s="5">
        <v>202.6</v>
      </c>
      <c r="BC22" s="5">
        <v>134.94999999999999</v>
      </c>
      <c r="BD22" s="5">
        <v>146</v>
      </c>
      <c r="BE22" s="5">
        <v>84.2</v>
      </c>
      <c r="BF22" s="5">
        <v>143.44999999999999</v>
      </c>
      <c r="BG22" s="5">
        <v>105.9</v>
      </c>
      <c r="BH22" s="5">
        <v>74.95</v>
      </c>
      <c r="BI22" s="5">
        <v>146.15</v>
      </c>
      <c r="BJ22" s="24">
        <v>382.99999999999989</v>
      </c>
      <c r="BK22" s="5">
        <v>989.09999999999991</v>
      </c>
      <c r="BL22" s="5">
        <v>606.1</v>
      </c>
      <c r="BM22" s="5">
        <v>207.55</v>
      </c>
      <c r="BN22" s="5">
        <v>178.35</v>
      </c>
      <c r="BO22" s="5">
        <v>159.94999999999999</v>
      </c>
      <c r="BP22" s="5">
        <v>162.5</v>
      </c>
      <c r="BQ22" s="5">
        <v>140.19999999999999</v>
      </c>
      <c r="BR22" s="5">
        <v>140.55000000000001</v>
      </c>
      <c r="BS22" s="5">
        <v>82</v>
      </c>
      <c r="BT22" s="5">
        <v>93.5</v>
      </c>
      <c r="BU22" s="5">
        <v>111.7</v>
      </c>
      <c r="BV22" s="5">
        <v>100.25</v>
      </c>
      <c r="BW22" s="5">
        <v>106</v>
      </c>
      <c r="BX22" s="5">
        <v>112.65</v>
      </c>
      <c r="BY22" s="26"/>
    </row>
    <row r="23" spans="1:77" x14ac:dyDescent="0.25">
      <c r="A23" s="5">
        <v>224</v>
      </c>
      <c r="B23" s="5" t="s">
        <v>6</v>
      </c>
      <c r="C23" s="5" t="s">
        <v>7</v>
      </c>
      <c r="D23" s="5" t="s">
        <v>8</v>
      </c>
      <c r="E23" s="1">
        <v>2</v>
      </c>
      <c r="F23" s="1">
        <v>1</v>
      </c>
      <c r="G23" s="5" t="s">
        <v>11</v>
      </c>
      <c r="H23" s="5">
        <v>1</v>
      </c>
      <c r="I23" s="5">
        <v>735.4</v>
      </c>
      <c r="J23" s="5">
        <v>828.34999999999991</v>
      </c>
      <c r="K23" s="42">
        <v>-92.949999999999932</v>
      </c>
      <c r="L23" s="24">
        <v>202.60000000000002</v>
      </c>
      <c r="M23" s="24">
        <v>-67.549999999999955</v>
      </c>
      <c r="N23" s="24">
        <v>-165.20000000000016</v>
      </c>
      <c r="O23" s="8">
        <v>735.4</v>
      </c>
      <c r="P23" s="8">
        <v>828.34999999999991</v>
      </c>
      <c r="Q23" s="12">
        <v>9446.5244070000008</v>
      </c>
      <c r="R23" s="16">
        <v>7160.3517230000007</v>
      </c>
      <c r="S23" s="13">
        <v>6860.3080319999999</v>
      </c>
      <c r="T23" s="16">
        <v>8261.2997029999988</v>
      </c>
      <c r="U23" s="13">
        <v>7253.65031</v>
      </c>
      <c r="V23" s="16">
        <v>7302.5682900000002</v>
      </c>
      <c r="W23" s="16">
        <v>7310.4759050000002</v>
      </c>
      <c r="X23" s="13">
        <v>7490.6503330000005</v>
      </c>
      <c r="Y23" s="16">
        <v>11385.480664000001</v>
      </c>
      <c r="Z23" s="13">
        <v>3258.7790770000001</v>
      </c>
      <c r="AA23" s="16">
        <v>22724.485726999999</v>
      </c>
      <c r="AB23" s="16">
        <v>26614.716595000002</v>
      </c>
      <c r="AC23" s="13">
        <v>26785.272554000003</v>
      </c>
      <c r="AD23" s="5">
        <v>23229.618595</v>
      </c>
      <c r="AE23" s="5">
        <v>25497.372804000002</v>
      </c>
      <c r="AF23" s="24">
        <v>202.60000000000002</v>
      </c>
      <c r="AG23" s="5">
        <v>944.85</v>
      </c>
      <c r="AH23" s="5">
        <v>742.25</v>
      </c>
      <c r="AI23" s="5">
        <v>122.7</v>
      </c>
      <c r="AJ23" s="5">
        <v>134.85</v>
      </c>
      <c r="AK23" s="5">
        <v>204.1</v>
      </c>
      <c r="AL23" s="5">
        <v>201.8</v>
      </c>
      <c r="AM23" s="5">
        <v>114.55</v>
      </c>
      <c r="AN23" s="5">
        <v>166.85</v>
      </c>
      <c r="AO23" s="5">
        <v>156.35</v>
      </c>
      <c r="AP23" s="5">
        <v>141.80000000000001</v>
      </c>
      <c r="AQ23" s="5">
        <v>76.95</v>
      </c>
      <c r="AR23" s="5">
        <v>79.400000000000006</v>
      </c>
      <c r="AS23" s="5">
        <v>170.5</v>
      </c>
      <c r="AT23" s="5">
        <v>117.25</v>
      </c>
      <c r="AU23" s="24">
        <v>-67.549999999999955</v>
      </c>
      <c r="AV23" s="5">
        <v>805.6</v>
      </c>
      <c r="AW23" s="5">
        <v>873.15</v>
      </c>
      <c r="AX23" s="5">
        <v>167.35</v>
      </c>
      <c r="AY23" s="5">
        <v>115.8</v>
      </c>
      <c r="AZ23" s="5">
        <v>122.45</v>
      </c>
      <c r="BA23" s="5">
        <v>157.65</v>
      </c>
      <c r="BB23" s="5">
        <v>119.1</v>
      </c>
      <c r="BC23" s="5">
        <v>123.25</v>
      </c>
      <c r="BD23" s="5">
        <v>115.3</v>
      </c>
      <c r="BE23" s="5">
        <v>167.95</v>
      </c>
      <c r="BF23" s="5">
        <v>148.75</v>
      </c>
      <c r="BG23" s="5">
        <v>118.1</v>
      </c>
      <c r="BH23" s="5">
        <v>160.69999999999999</v>
      </c>
      <c r="BI23" s="5">
        <v>162.35</v>
      </c>
      <c r="BJ23" s="24">
        <v>-165.20000000000016</v>
      </c>
      <c r="BK23" s="5">
        <v>770.6</v>
      </c>
      <c r="BL23" s="5">
        <v>935.80000000000018</v>
      </c>
      <c r="BM23" s="5">
        <v>147.94999999999999</v>
      </c>
      <c r="BN23" s="5">
        <v>94.2</v>
      </c>
      <c r="BO23" s="5">
        <v>159.1</v>
      </c>
      <c r="BP23" s="5">
        <v>155.69999999999999</v>
      </c>
      <c r="BQ23" s="5">
        <v>117.5</v>
      </c>
      <c r="BR23" s="5">
        <v>96.15</v>
      </c>
      <c r="BS23" s="5">
        <v>139.44999999999999</v>
      </c>
      <c r="BT23" s="5">
        <v>189.9</v>
      </c>
      <c r="BU23" s="5">
        <v>125.75</v>
      </c>
      <c r="BV23" s="5">
        <v>120.45</v>
      </c>
      <c r="BW23" s="5">
        <v>170.05</v>
      </c>
      <c r="BX23" s="5">
        <v>190.2</v>
      </c>
      <c r="BY23" s="26"/>
    </row>
    <row r="24" spans="1:77" x14ac:dyDescent="0.25">
      <c r="A24" s="5">
        <v>228</v>
      </c>
      <c r="B24" s="5" t="s">
        <v>6</v>
      </c>
      <c r="C24" s="5" t="s">
        <v>7</v>
      </c>
      <c r="D24" s="5" t="s">
        <v>8</v>
      </c>
      <c r="E24" s="1">
        <v>2</v>
      </c>
      <c r="F24" s="1">
        <v>1</v>
      </c>
      <c r="G24" s="5" t="s">
        <v>11</v>
      </c>
      <c r="H24" s="5">
        <v>2</v>
      </c>
      <c r="I24" s="5">
        <v>886.5</v>
      </c>
      <c r="J24" s="5">
        <v>725.75</v>
      </c>
      <c r="K24" s="42">
        <v>160.75</v>
      </c>
      <c r="L24" s="24">
        <v>404.9</v>
      </c>
      <c r="M24" s="24">
        <v>408</v>
      </c>
      <c r="N24" s="24">
        <v>170.84999999999991</v>
      </c>
      <c r="O24" s="8">
        <v>725.75</v>
      </c>
      <c r="P24" s="8">
        <v>886.5</v>
      </c>
      <c r="Q24" s="12">
        <v>9040.2262159999991</v>
      </c>
      <c r="R24" s="16">
        <v>4719.3672000000006</v>
      </c>
      <c r="S24" s="13">
        <v>4705.1995859999997</v>
      </c>
      <c r="T24" s="16">
        <v>5642.2081609999996</v>
      </c>
      <c r="U24" s="13">
        <v>5889.0315689999998</v>
      </c>
      <c r="V24" s="16">
        <v>8086.8259180000005</v>
      </c>
      <c r="W24" s="16">
        <v>7785.522844000001</v>
      </c>
      <c r="X24" s="13">
        <v>7579.9033119999995</v>
      </c>
      <c r="Y24" s="16">
        <v>7427.1462050000009</v>
      </c>
      <c r="Z24" s="13">
        <v>1847.736768</v>
      </c>
      <c r="AA24" s="16">
        <v>12147.11443</v>
      </c>
      <c r="AB24" s="16">
        <v>13704.092636000001</v>
      </c>
      <c r="AC24" s="13">
        <v>16896.264797</v>
      </c>
      <c r="AD24" s="5">
        <v>13621.927041000001</v>
      </c>
      <c r="AE24" s="5">
        <v>13275.830422999999</v>
      </c>
      <c r="AF24" s="24">
        <v>404.9</v>
      </c>
      <c r="AG24" s="5">
        <v>1023.15</v>
      </c>
      <c r="AH24" s="5">
        <v>618.25</v>
      </c>
      <c r="AI24" s="5">
        <v>166.65</v>
      </c>
      <c r="AJ24" s="5">
        <v>164.8</v>
      </c>
      <c r="AK24" s="5">
        <v>196</v>
      </c>
      <c r="AL24" s="5">
        <v>161.05000000000001</v>
      </c>
      <c r="AM24" s="5">
        <v>170.4</v>
      </c>
      <c r="AN24" s="5">
        <v>164.25</v>
      </c>
      <c r="AO24" s="5">
        <v>118.15</v>
      </c>
      <c r="AP24" s="5">
        <v>105.6</v>
      </c>
      <c r="AQ24" s="5">
        <v>79.400000000000006</v>
      </c>
      <c r="AR24" s="5">
        <v>98.85</v>
      </c>
      <c r="AS24" s="5">
        <v>99.25</v>
      </c>
      <c r="AT24" s="5">
        <v>117</v>
      </c>
      <c r="AU24" s="24">
        <v>408</v>
      </c>
      <c r="AV24" s="5">
        <v>1042.05</v>
      </c>
      <c r="AW24" s="5">
        <v>634.04999999999995</v>
      </c>
      <c r="AX24" s="5">
        <v>174.2</v>
      </c>
      <c r="AY24" s="5">
        <v>206.65</v>
      </c>
      <c r="AZ24" s="5">
        <v>150.75</v>
      </c>
      <c r="BA24" s="5">
        <v>204.7</v>
      </c>
      <c r="BB24" s="5">
        <v>124.25</v>
      </c>
      <c r="BC24" s="5">
        <v>181.5</v>
      </c>
      <c r="BD24" s="5">
        <v>110.7</v>
      </c>
      <c r="BE24" s="5">
        <v>63.9</v>
      </c>
      <c r="BF24" s="5">
        <v>128.19999999999999</v>
      </c>
      <c r="BG24" s="5">
        <v>76.650000000000006</v>
      </c>
      <c r="BH24" s="5">
        <v>156.75</v>
      </c>
      <c r="BI24" s="5">
        <v>97.85</v>
      </c>
      <c r="BJ24" s="24">
        <v>170.84999999999991</v>
      </c>
      <c r="BK24" s="5">
        <v>921.75</v>
      </c>
      <c r="BL24" s="5">
        <v>750.90000000000009</v>
      </c>
      <c r="BM24" s="5">
        <v>164.05</v>
      </c>
      <c r="BN24" s="5">
        <v>180.1</v>
      </c>
      <c r="BO24" s="5">
        <v>121.2</v>
      </c>
      <c r="BP24" s="5">
        <v>144.44999999999999</v>
      </c>
      <c r="BQ24" s="5">
        <v>152.19999999999999</v>
      </c>
      <c r="BR24" s="5">
        <v>159.75</v>
      </c>
      <c r="BS24" s="5">
        <v>126.6</v>
      </c>
      <c r="BT24" s="5">
        <v>104.35</v>
      </c>
      <c r="BU24" s="5">
        <v>160.15</v>
      </c>
      <c r="BV24" s="5">
        <v>125.7</v>
      </c>
      <c r="BW24" s="5">
        <v>118.15</v>
      </c>
      <c r="BX24" s="5">
        <v>115.95</v>
      </c>
      <c r="BY24" s="26"/>
    </row>
    <row r="25" spans="1:77" x14ac:dyDescent="0.25">
      <c r="A25" s="5">
        <v>463</v>
      </c>
      <c r="B25" s="5" t="s">
        <v>6</v>
      </c>
      <c r="C25" s="5" t="s">
        <v>7</v>
      </c>
      <c r="D25" s="5" t="s">
        <v>8</v>
      </c>
      <c r="E25" s="1">
        <v>2</v>
      </c>
      <c r="F25" s="1">
        <v>1</v>
      </c>
      <c r="G25" s="5" t="s">
        <v>11</v>
      </c>
      <c r="H25" s="5">
        <v>1</v>
      </c>
      <c r="I25" s="5">
        <v>864.8</v>
      </c>
      <c r="J25" s="5">
        <v>815.4</v>
      </c>
      <c r="K25" s="42">
        <v>49.399999999999977</v>
      </c>
      <c r="L25" s="24">
        <v>240.64999999999986</v>
      </c>
      <c r="M25" s="24">
        <v>413.95000000000005</v>
      </c>
      <c r="N25" s="24">
        <v>352</v>
      </c>
      <c r="O25" s="8">
        <v>864.8</v>
      </c>
      <c r="P25" s="8">
        <v>815.4</v>
      </c>
      <c r="Q25" s="12">
        <v>8441.5886549999996</v>
      </c>
      <c r="R25" s="16">
        <v>4928.5044369999996</v>
      </c>
      <c r="S25" s="13">
        <v>7150.8450830000011</v>
      </c>
      <c r="T25" s="16">
        <v>7286.872676</v>
      </c>
      <c r="U25" s="13">
        <v>8029.8415519999999</v>
      </c>
      <c r="V25" s="16">
        <v>7507.1309010000004</v>
      </c>
      <c r="W25" s="16">
        <v>7987.096892999999</v>
      </c>
      <c r="X25" s="13">
        <v>7950.294382</v>
      </c>
      <c r="Y25" s="16">
        <v>11255.604527</v>
      </c>
      <c r="Z25" s="13">
        <v>2057.0941950000001</v>
      </c>
      <c r="AA25" s="16">
        <v>14091.346243999998</v>
      </c>
      <c r="AB25" s="16">
        <v>16199.245122</v>
      </c>
      <c r="AC25" s="13">
        <v>19680.562194999999</v>
      </c>
      <c r="AD25" s="5">
        <v>18766.169470000001</v>
      </c>
      <c r="AE25" s="5">
        <v>17469.262164</v>
      </c>
      <c r="AF25" s="24">
        <v>240.64999999999986</v>
      </c>
      <c r="AG25" s="5">
        <v>916.74999999999989</v>
      </c>
      <c r="AH25" s="5">
        <v>676.1</v>
      </c>
      <c r="AI25" s="5">
        <v>149</v>
      </c>
      <c r="AJ25" s="5">
        <v>169.15</v>
      </c>
      <c r="AK25" s="5">
        <v>151.94999999999999</v>
      </c>
      <c r="AL25" s="5">
        <v>176.85</v>
      </c>
      <c r="AM25" s="5">
        <v>156.44999999999999</v>
      </c>
      <c r="AN25" s="5">
        <v>113.35</v>
      </c>
      <c r="AO25" s="5">
        <v>115.3</v>
      </c>
      <c r="AP25" s="5">
        <v>93.5</v>
      </c>
      <c r="AQ25" s="5">
        <v>117.55</v>
      </c>
      <c r="AR25" s="5">
        <v>76.349999999999994</v>
      </c>
      <c r="AS25" s="5">
        <v>107.55</v>
      </c>
      <c r="AT25" s="5">
        <v>165.85</v>
      </c>
      <c r="AU25" s="24">
        <v>413.95000000000005</v>
      </c>
      <c r="AV25" s="5">
        <v>979.95</v>
      </c>
      <c r="AW25" s="5">
        <v>566</v>
      </c>
      <c r="AX25" s="5">
        <v>163.44999999999999</v>
      </c>
      <c r="AY25" s="5">
        <v>162.4</v>
      </c>
      <c r="AZ25" s="5">
        <v>168</v>
      </c>
      <c r="BA25" s="5">
        <v>171.3</v>
      </c>
      <c r="BB25" s="5">
        <v>164.75</v>
      </c>
      <c r="BC25" s="5">
        <v>150.05000000000001</v>
      </c>
      <c r="BD25" s="5">
        <v>108.05</v>
      </c>
      <c r="BE25" s="5">
        <v>105.35</v>
      </c>
      <c r="BF25" s="5">
        <v>83.85</v>
      </c>
      <c r="BG25" s="5">
        <v>85.9</v>
      </c>
      <c r="BH25" s="5">
        <v>83.95</v>
      </c>
      <c r="BI25" s="5">
        <v>98.9</v>
      </c>
      <c r="BJ25" s="24">
        <v>352</v>
      </c>
      <c r="BK25" s="5">
        <v>940.75</v>
      </c>
      <c r="BL25" s="5">
        <v>588.75</v>
      </c>
      <c r="BM25" s="5">
        <v>189.95</v>
      </c>
      <c r="BN25" s="5">
        <v>175.1</v>
      </c>
      <c r="BO25" s="5">
        <v>129.65</v>
      </c>
      <c r="BP25" s="5">
        <v>135.80000000000001</v>
      </c>
      <c r="BQ25" s="5">
        <v>156.75</v>
      </c>
      <c r="BR25" s="5">
        <v>153.5</v>
      </c>
      <c r="BS25" s="5">
        <v>87.05</v>
      </c>
      <c r="BT25" s="5">
        <v>75.55</v>
      </c>
      <c r="BU25" s="5">
        <v>125.8</v>
      </c>
      <c r="BV25" s="5">
        <v>104.45</v>
      </c>
      <c r="BW25" s="5">
        <v>91.25</v>
      </c>
      <c r="BX25" s="5">
        <v>104.65</v>
      </c>
      <c r="BY25" s="26"/>
    </row>
    <row r="26" spans="1:77" x14ac:dyDescent="0.25">
      <c r="A26" s="5">
        <v>464</v>
      </c>
      <c r="B26" s="5" t="s">
        <v>6</v>
      </c>
      <c r="C26" s="5" t="s">
        <v>7</v>
      </c>
      <c r="D26" s="5" t="s">
        <v>8</v>
      </c>
      <c r="E26" s="1">
        <v>2</v>
      </c>
      <c r="F26" s="1">
        <v>1</v>
      </c>
      <c r="G26" s="5" t="s">
        <v>11</v>
      </c>
      <c r="H26" s="5">
        <v>1</v>
      </c>
      <c r="I26" s="5">
        <v>672.9</v>
      </c>
      <c r="J26" s="5">
        <v>830</v>
      </c>
      <c r="K26" s="42">
        <v>-157.10000000000002</v>
      </c>
      <c r="L26" s="24">
        <v>438.74999999999989</v>
      </c>
      <c r="M26" s="24">
        <v>185.39999999999998</v>
      </c>
      <c r="N26" s="24">
        <v>-154.79999999999995</v>
      </c>
      <c r="O26" s="8">
        <v>672.9</v>
      </c>
      <c r="P26" s="8">
        <v>830</v>
      </c>
      <c r="Q26" s="12">
        <v>9054.2396050000007</v>
      </c>
      <c r="R26" s="16">
        <v>4543.5763120000001</v>
      </c>
      <c r="S26" s="13">
        <v>6011.7003260000001</v>
      </c>
      <c r="T26" s="16">
        <v>7047.3984170000003</v>
      </c>
      <c r="U26" s="13">
        <v>5709.1052049999998</v>
      </c>
      <c r="V26" s="16">
        <v>5565.3975840000003</v>
      </c>
      <c r="W26" s="16">
        <v>6009.2536039999995</v>
      </c>
      <c r="X26" s="13">
        <v>6021.3484010000002</v>
      </c>
      <c r="Y26" s="16">
        <v>12509.085297999998</v>
      </c>
      <c r="Z26" s="13">
        <v>1557.7624310000001</v>
      </c>
      <c r="AA26" s="16">
        <v>11924.343887000001</v>
      </c>
      <c r="AB26" s="16">
        <v>13652.511407999998</v>
      </c>
      <c r="AC26" s="13">
        <v>12770.737257000001</v>
      </c>
      <c r="AD26" s="5">
        <v>12455.423528000001</v>
      </c>
      <c r="AE26" s="5">
        <v>16040.678696999999</v>
      </c>
      <c r="AF26" s="24">
        <v>438.74999999999989</v>
      </c>
      <c r="AG26" s="5">
        <v>1024.0999999999999</v>
      </c>
      <c r="AH26" s="5">
        <v>585.35</v>
      </c>
      <c r="AI26" s="5">
        <v>138.35</v>
      </c>
      <c r="AJ26" s="5">
        <v>175.6</v>
      </c>
      <c r="AK26" s="5">
        <v>179.75</v>
      </c>
      <c r="AL26" s="5">
        <v>169.4</v>
      </c>
      <c r="AM26" s="5">
        <v>182.65</v>
      </c>
      <c r="AN26" s="5">
        <v>178.35</v>
      </c>
      <c r="AO26" s="5">
        <v>140.15</v>
      </c>
      <c r="AP26" s="5">
        <v>84.35</v>
      </c>
      <c r="AQ26" s="5">
        <v>101.1</v>
      </c>
      <c r="AR26" s="5">
        <v>90.8</v>
      </c>
      <c r="AS26" s="5">
        <v>75.099999999999994</v>
      </c>
      <c r="AT26" s="5">
        <v>93.85</v>
      </c>
      <c r="AU26" s="24">
        <v>185.39999999999998</v>
      </c>
      <c r="AV26" s="5">
        <v>912.5</v>
      </c>
      <c r="AW26" s="5">
        <v>727.1</v>
      </c>
      <c r="AX26" s="5">
        <v>181.9</v>
      </c>
      <c r="AY26" s="5">
        <v>153.9</v>
      </c>
      <c r="AZ26" s="5">
        <v>135.35</v>
      </c>
      <c r="BA26" s="5">
        <v>144.75</v>
      </c>
      <c r="BB26" s="5">
        <v>106.3</v>
      </c>
      <c r="BC26" s="5">
        <v>190.3</v>
      </c>
      <c r="BD26" s="5">
        <v>100.75</v>
      </c>
      <c r="BE26" s="5">
        <v>111.9</v>
      </c>
      <c r="BF26" s="5">
        <v>131.30000000000001</v>
      </c>
      <c r="BG26" s="5">
        <v>132.44999999999999</v>
      </c>
      <c r="BH26" s="5">
        <v>164.85</v>
      </c>
      <c r="BI26" s="5">
        <v>85.85</v>
      </c>
      <c r="BJ26" s="24">
        <v>-154.79999999999995</v>
      </c>
      <c r="BK26" s="5">
        <v>737.95</v>
      </c>
      <c r="BL26" s="5">
        <v>892.75</v>
      </c>
      <c r="BM26" s="5">
        <v>155.55000000000001</v>
      </c>
      <c r="BN26" s="5">
        <v>98.45</v>
      </c>
      <c r="BO26" s="5">
        <v>122.3</v>
      </c>
      <c r="BP26" s="5">
        <v>149.6</v>
      </c>
      <c r="BQ26" s="5">
        <v>85.95</v>
      </c>
      <c r="BR26" s="5">
        <v>126.1</v>
      </c>
      <c r="BS26" s="5">
        <v>130.19999999999999</v>
      </c>
      <c r="BT26" s="5">
        <v>173.5</v>
      </c>
      <c r="BU26" s="5">
        <v>142.94999999999999</v>
      </c>
      <c r="BV26" s="5">
        <v>117.6</v>
      </c>
      <c r="BW26" s="5">
        <v>181.6</v>
      </c>
      <c r="BX26" s="5">
        <v>146.9</v>
      </c>
      <c r="BY26" s="26"/>
    </row>
    <row r="27" spans="1:77" x14ac:dyDescent="0.25">
      <c r="A27" s="5">
        <v>155</v>
      </c>
      <c r="B27" s="5" t="s">
        <v>6</v>
      </c>
      <c r="C27" s="5" t="s">
        <v>7</v>
      </c>
      <c r="D27" s="5" t="s">
        <v>8</v>
      </c>
      <c r="E27" s="1">
        <v>1</v>
      </c>
      <c r="F27" s="1">
        <v>2</v>
      </c>
      <c r="G27" s="5" t="s">
        <v>13</v>
      </c>
      <c r="H27" s="5">
        <v>1</v>
      </c>
      <c r="I27" s="5">
        <v>669.09999999999991</v>
      </c>
      <c r="J27" s="5">
        <v>725</v>
      </c>
      <c r="K27" s="42">
        <v>-55.900000000000091</v>
      </c>
      <c r="L27" s="24">
        <v>261.39999999999998</v>
      </c>
      <c r="M27" s="24">
        <v>56.349999999999909</v>
      </c>
      <c r="N27" s="24">
        <v>127.79999999999995</v>
      </c>
      <c r="O27" s="8">
        <v>669.09999999999991</v>
      </c>
      <c r="P27" s="8">
        <v>725</v>
      </c>
      <c r="Q27" s="12">
        <v>10142.166080999999</v>
      </c>
      <c r="R27" s="16">
        <v>6470.6758180000006</v>
      </c>
      <c r="S27" s="13">
        <v>4372.1939970000003</v>
      </c>
      <c r="T27" s="16">
        <v>5501.2427660000003</v>
      </c>
      <c r="U27" s="13">
        <v>5986.5337440000003</v>
      </c>
      <c r="V27" s="16">
        <v>4963.3649489999998</v>
      </c>
      <c r="W27" s="16">
        <v>5332.245312</v>
      </c>
      <c r="X27" s="13">
        <v>5412.8050789999998</v>
      </c>
      <c r="Y27" s="16">
        <v>5096.54342</v>
      </c>
      <c r="Z27" s="13">
        <v>888.82090100000005</v>
      </c>
      <c r="AA27" s="16">
        <v>5185.6390459999993</v>
      </c>
      <c r="AB27" s="16">
        <v>5275.9242140000006</v>
      </c>
      <c r="AC27" s="13">
        <v>5924.2728729999999</v>
      </c>
      <c r="AD27" s="5">
        <v>4761.9683679999998</v>
      </c>
      <c r="AE27" s="5">
        <v>4853.1232890000001</v>
      </c>
      <c r="AF27" s="24">
        <v>261.39999999999998</v>
      </c>
      <c r="AG27" s="5">
        <v>880.4</v>
      </c>
      <c r="AH27" s="5">
        <v>619</v>
      </c>
      <c r="AI27" s="5">
        <v>120.85</v>
      </c>
      <c r="AJ27" s="5">
        <v>186.65</v>
      </c>
      <c r="AK27" s="5">
        <v>125.2</v>
      </c>
      <c r="AL27" s="5">
        <v>164.7</v>
      </c>
      <c r="AM27" s="5">
        <v>130.85</v>
      </c>
      <c r="AN27" s="5">
        <v>152.15</v>
      </c>
      <c r="AO27" s="5">
        <v>144.4</v>
      </c>
      <c r="AP27" s="5">
        <v>69.849999999999994</v>
      </c>
      <c r="AQ27" s="5">
        <v>100.65</v>
      </c>
      <c r="AR27" s="5">
        <v>98.15</v>
      </c>
      <c r="AS27" s="5">
        <v>111.1</v>
      </c>
      <c r="AT27" s="5">
        <v>94.85</v>
      </c>
      <c r="AU27" s="24">
        <v>56.349999999999909</v>
      </c>
      <c r="AV27" s="5">
        <v>765.34999999999991</v>
      </c>
      <c r="AW27" s="5">
        <v>709</v>
      </c>
      <c r="AX27" s="5">
        <v>160.44999999999999</v>
      </c>
      <c r="AY27" s="5">
        <v>105.05</v>
      </c>
      <c r="AZ27" s="5">
        <v>110.35</v>
      </c>
      <c r="BA27" s="5">
        <v>129.15</v>
      </c>
      <c r="BB27" s="5">
        <v>125.65</v>
      </c>
      <c r="BC27" s="5">
        <v>134.69999999999999</v>
      </c>
      <c r="BD27" s="5">
        <v>114.9</v>
      </c>
      <c r="BE27" s="5">
        <v>153.25</v>
      </c>
      <c r="BF27" s="5">
        <v>122.25</v>
      </c>
      <c r="BG27" s="5">
        <v>86.2</v>
      </c>
      <c r="BH27" s="5">
        <v>127.45</v>
      </c>
      <c r="BI27" s="5">
        <v>104.95</v>
      </c>
      <c r="BJ27" s="24">
        <v>127.79999999999995</v>
      </c>
      <c r="BK27" s="5">
        <v>821.49999999999989</v>
      </c>
      <c r="BL27" s="5">
        <v>693.69999999999993</v>
      </c>
      <c r="BM27" s="5">
        <v>138.5</v>
      </c>
      <c r="BN27" s="5">
        <v>115.75</v>
      </c>
      <c r="BO27" s="5">
        <v>119.15</v>
      </c>
      <c r="BP27" s="5">
        <v>102.45</v>
      </c>
      <c r="BQ27" s="5">
        <v>160.5</v>
      </c>
      <c r="BR27" s="5">
        <v>185.15</v>
      </c>
      <c r="BS27" s="5">
        <v>118.85</v>
      </c>
      <c r="BT27" s="5">
        <v>141.30000000000001</v>
      </c>
      <c r="BU27" s="5">
        <v>119.45</v>
      </c>
      <c r="BV27" s="5">
        <v>154.85</v>
      </c>
      <c r="BW27" s="5">
        <v>91.55</v>
      </c>
      <c r="BX27" s="5">
        <v>67.7</v>
      </c>
      <c r="BY27" s="26"/>
    </row>
    <row r="28" spans="1:77" x14ac:dyDescent="0.25">
      <c r="A28" s="30">
        <v>156</v>
      </c>
      <c r="B28" s="30" t="s">
        <v>6</v>
      </c>
      <c r="C28" s="30" t="s">
        <v>7</v>
      </c>
      <c r="D28" s="30" t="s">
        <v>8</v>
      </c>
      <c r="E28" s="31">
        <v>1</v>
      </c>
      <c r="F28" s="31">
        <v>2</v>
      </c>
      <c r="G28" s="30" t="s">
        <v>13</v>
      </c>
      <c r="H28" s="30">
        <v>2</v>
      </c>
      <c r="I28" s="30">
        <v>690.20000000000016</v>
      </c>
      <c r="J28" s="30">
        <v>965.55000000000007</v>
      </c>
      <c r="K28" s="42">
        <v>-275.34999999999991</v>
      </c>
      <c r="L28" s="30">
        <v>-124.39999999999998</v>
      </c>
      <c r="M28" s="33">
        <v>127.39999999999998</v>
      </c>
      <c r="N28" s="24">
        <v>-371.15</v>
      </c>
      <c r="O28" s="8">
        <v>965.55000000000007</v>
      </c>
      <c r="P28" s="8">
        <v>690.20000000000016</v>
      </c>
      <c r="Q28" s="12">
        <v>9873.4394460000021</v>
      </c>
      <c r="R28" s="19">
        <v>5399.0093360000001</v>
      </c>
      <c r="S28" s="32">
        <v>3773.2908379999999</v>
      </c>
      <c r="T28" s="19">
        <v>5483.4010859999999</v>
      </c>
      <c r="U28" s="32">
        <v>4133.0141119999998</v>
      </c>
      <c r="V28" s="19">
        <v>6697.5629399999989</v>
      </c>
      <c r="W28" s="19">
        <v>7261.89588</v>
      </c>
      <c r="X28" s="32">
        <v>7058.0869769999999</v>
      </c>
      <c r="Y28" s="19">
        <v>6010.9498909999993</v>
      </c>
      <c r="Z28" s="32">
        <v>726.45881299999996</v>
      </c>
      <c r="AA28" s="19">
        <v>5007.2929569999997</v>
      </c>
      <c r="AB28" s="19">
        <v>4595.3435390000004</v>
      </c>
      <c r="AC28" s="32">
        <v>5961.5940039999996</v>
      </c>
      <c r="AD28" s="30">
        <v>6328.6922879999993</v>
      </c>
      <c r="AE28" s="30">
        <v>6438.6909499999992</v>
      </c>
      <c r="AF28" s="30">
        <v>-124.39999999999998</v>
      </c>
      <c r="AG28" s="30">
        <v>655.29999999999995</v>
      </c>
      <c r="AH28" s="30">
        <v>779.69999999999993</v>
      </c>
      <c r="AI28" s="30">
        <v>135.55000000000001</v>
      </c>
      <c r="AJ28" s="30">
        <v>137.9</v>
      </c>
      <c r="AK28" s="30">
        <v>103.15</v>
      </c>
      <c r="AL28" s="30">
        <v>92.15</v>
      </c>
      <c r="AM28" s="30">
        <v>90.3</v>
      </c>
      <c r="AN28" s="30">
        <v>96.25</v>
      </c>
      <c r="AO28" s="30">
        <v>116.25</v>
      </c>
      <c r="AP28" s="30">
        <v>107.25</v>
      </c>
      <c r="AQ28" s="30">
        <v>129.9</v>
      </c>
      <c r="AR28" s="30">
        <v>154.69999999999999</v>
      </c>
      <c r="AS28" s="30">
        <v>145.85</v>
      </c>
      <c r="AT28" s="30">
        <v>125.75</v>
      </c>
      <c r="AU28" s="33">
        <v>127.39999999999998</v>
      </c>
      <c r="AV28" s="33">
        <v>874.15</v>
      </c>
      <c r="AW28" s="33">
        <v>746.75</v>
      </c>
      <c r="AX28" s="30">
        <v>151.35</v>
      </c>
      <c r="AY28" s="30">
        <v>118.55</v>
      </c>
      <c r="AZ28" s="30">
        <v>137.65</v>
      </c>
      <c r="BA28" s="30">
        <v>134.4</v>
      </c>
      <c r="BB28" s="30">
        <v>160.30000000000001</v>
      </c>
      <c r="BC28" s="30">
        <v>171.9</v>
      </c>
      <c r="BD28" s="30">
        <v>71.349999999999994</v>
      </c>
      <c r="BE28" s="30">
        <v>162.9</v>
      </c>
      <c r="BF28" s="30">
        <v>142.4</v>
      </c>
      <c r="BG28" s="30">
        <v>145.19999999999999</v>
      </c>
      <c r="BH28" s="30">
        <v>122.2</v>
      </c>
      <c r="BI28" s="30">
        <v>102.7</v>
      </c>
      <c r="BJ28" s="24">
        <v>-371.15</v>
      </c>
      <c r="BK28" s="5">
        <v>626.04999999999995</v>
      </c>
      <c r="BL28" s="30">
        <v>997.19999999999993</v>
      </c>
      <c r="BM28" s="30">
        <v>148.05000000000001</v>
      </c>
      <c r="BN28" s="30">
        <v>126.1</v>
      </c>
      <c r="BO28" s="30">
        <v>115.25</v>
      </c>
      <c r="BP28" s="30">
        <v>100.9</v>
      </c>
      <c r="BQ28" s="30">
        <v>72.849999999999994</v>
      </c>
      <c r="BR28" s="30">
        <v>62.9</v>
      </c>
      <c r="BS28" s="30">
        <v>130.15</v>
      </c>
      <c r="BT28" s="30">
        <v>131.35</v>
      </c>
      <c r="BU28" s="30">
        <v>162.05000000000001</v>
      </c>
      <c r="BV28" s="30">
        <v>157.30000000000001</v>
      </c>
      <c r="BW28" s="30">
        <v>193.2</v>
      </c>
      <c r="BX28" s="30">
        <v>223.15</v>
      </c>
      <c r="BY28" s="27" t="s">
        <v>80</v>
      </c>
    </row>
    <row r="29" spans="1:77" x14ac:dyDescent="0.25">
      <c r="A29" s="5">
        <v>168</v>
      </c>
      <c r="B29" s="5" t="s">
        <v>6</v>
      </c>
      <c r="C29" s="5" t="s">
        <v>7</v>
      </c>
      <c r="D29" s="5" t="s">
        <v>8</v>
      </c>
      <c r="E29" s="1">
        <v>1</v>
      </c>
      <c r="F29" s="1">
        <v>2</v>
      </c>
      <c r="G29" s="5" t="s">
        <v>13</v>
      </c>
      <c r="H29" s="5">
        <v>1</v>
      </c>
      <c r="I29" s="5">
        <v>769.15000000000009</v>
      </c>
      <c r="J29" s="5">
        <v>868.65000000000009</v>
      </c>
      <c r="K29" s="42">
        <v>-99.5</v>
      </c>
      <c r="L29" s="24">
        <v>-366.59999999999991</v>
      </c>
      <c r="M29" s="24">
        <v>-343.14999999999986</v>
      </c>
      <c r="N29" s="24">
        <v>-240.79999999999995</v>
      </c>
      <c r="O29" s="8">
        <v>769.15000000000009</v>
      </c>
      <c r="P29" s="8">
        <v>868.65000000000009</v>
      </c>
      <c r="Q29" s="12">
        <v>9982.1685080000007</v>
      </c>
      <c r="R29" s="16">
        <v>5850.4936120000002</v>
      </c>
      <c r="S29" s="13">
        <v>5695.1085970000004</v>
      </c>
      <c r="T29" s="16">
        <v>6079.2385710000008</v>
      </c>
      <c r="U29" s="13">
        <v>4867.8505409999998</v>
      </c>
      <c r="V29" s="16">
        <v>4931.5231460000005</v>
      </c>
      <c r="W29" s="16">
        <v>7582.1863830000002</v>
      </c>
      <c r="X29" s="13">
        <v>6187.4418879999994</v>
      </c>
      <c r="Y29" s="16">
        <v>6360.6665490000014</v>
      </c>
      <c r="Z29" s="13">
        <v>1021.402813</v>
      </c>
      <c r="AA29" s="16">
        <v>7238.6820580000003</v>
      </c>
      <c r="AB29" s="16">
        <v>6495.7702500000005</v>
      </c>
      <c r="AC29" s="13">
        <v>6744.1643859999995</v>
      </c>
      <c r="AD29" s="5">
        <v>9924.9114980000013</v>
      </c>
      <c r="AE29" s="5">
        <v>8465.2638600000009</v>
      </c>
      <c r="AF29" s="24">
        <v>-366.59999999999991</v>
      </c>
      <c r="AG29" s="5">
        <v>587.04999999999995</v>
      </c>
      <c r="AH29" s="5">
        <v>953.64999999999986</v>
      </c>
      <c r="AI29" s="5">
        <v>101.15</v>
      </c>
      <c r="AJ29" s="5">
        <v>124.6</v>
      </c>
      <c r="AK29" s="5">
        <v>74.2</v>
      </c>
      <c r="AL29" s="5">
        <v>99.9</v>
      </c>
      <c r="AM29" s="5">
        <v>93.45</v>
      </c>
      <c r="AN29" s="5">
        <v>93.75</v>
      </c>
      <c r="AO29" s="5">
        <v>159.75</v>
      </c>
      <c r="AP29" s="5">
        <v>120.75</v>
      </c>
      <c r="AQ29" s="5">
        <v>170.05</v>
      </c>
      <c r="AR29" s="5">
        <v>171.85</v>
      </c>
      <c r="AS29" s="5">
        <v>151.69999999999999</v>
      </c>
      <c r="AT29" s="5">
        <v>179.55</v>
      </c>
      <c r="AU29" s="24">
        <v>-343.14999999999986</v>
      </c>
      <c r="AV29" s="5">
        <v>634.5</v>
      </c>
      <c r="AW29" s="5">
        <v>977.64999999999986</v>
      </c>
      <c r="AX29" s="5">
        <v>127.75</v>
      </c>
      <c r="AY29" s="5">
        <v>115.7</v>
      </c>
      <c r="AZ29" s="5">
        <v>126.6</v>
      </c>
      <c r="BA29" s="5">
        <v>111.75</v>
      </c>
      <c r="BB29" s="5">
        <v>54.1</v>
      </c>
      <c r="BC29" s="5">
        <v>98.6</v>
      </c>
      <c r="BD29" s="5">
        <v>141</v>
      </c>
      <c r="BE29" s="5">
        <v>145.85</v>
      </c>
      <c r="BF29" s="5">
        <v>151.44999999999999</v>
      </c>
      <c r="BG29" s="5">
        <v>145.5</v>
      </c>
      <c r="BH29" s="5">
        <v>211.65</v>
      </c>
      <c r="BI29" s="5">
        <v>182.2</v>
      </c>
      <c r="BJ29" s="24">
        <v>-240.79999999999995</v>
      </c>
      <c r="BK29" s="5">
        <v>675</v>
      </c>
      <c r="BL29" s="5">
        <v>915.8</v>
      </c>
      <c r="BM29" s="5">
        <v>172.2</v>
      </c>
      <c r="BN29" s="5">
        <v>109.85</v>
      </c>
      <c r="BO29" s="5">
        <v>90.95</v>
      </c>
      <c r="BP29" s="5">
        <v>138.4</v>
      </c>
      <c r="BQ29" s="5">
        <v>107.1</v>
      </c>
      <c r="BR29" s="5">
        <v>56.5</v>
      </c>
      <c r="BS29" s="5">
        <v>100.95</v>
      </c>
      <c r="BT29" s="5">
        <v>157.6</v>
      </c>
      <c r="BU29" s="5">
        <v>183.85</v>
      </c>
      <c r="BV29" s="5">
        <v>119.5</v>
      </c>
      <c r="BW29" s="5">
        <v>142.5</v>
      </c>
      <c r="BX29" s="5">
        <v>211.4</v>
      </c>
      <c r="BY29" s="28"/>
    </row>
    <row r="30" spans="1:77" x14ac:dyDescent="0.25">
      <c r="A30" s="5">
        <v>169</v>
      </c>
      <c r="B30" s="5" t="s">
        <v>6</v>
      </c>
      <c r="C30" s="5" t="s">
        <v>7</v>
      </c>
      <c r="D30" s="5" t="s">
        <v>8</v>
      </c>
      <c r="E30" s="1">
        <v>1</v>
      </c>
      <c r="F30" s="1">
        <v>2</v>
      </c>
      <c r="G30" s="5" t="s">
        <v>13</v>
      </c>
      <c r="H30" s="5">
        <v>1</v>
      </c>
      <c r="I30" s="5">
        <v>697.25</v>
      </c>
      <c r="J30" s="5">
        <v>871.10000000000014</v>
      </c>
      <c r="K30" s="42">
        <v>-173.85000000000014</v>
      </c>
      <c r="L30" s="24">
        <v>165.99999999999989</v>
      </c>
      <c r="M30" s="24">
        <v>28.149999999999864</v>
      </c>
      <c r="N30" s="24">
        <v>-490.84999999999991</v>
      </c>
      <c r="O30" s="8">
        <v>697.25</v>
      </c>
      <c r="P30" s="8">
        <v>871.10000000000014</v>
      </c>
      <c r="Q30" s="12">
        <v>7410.1054359999998</v>
      </c>
      <c r="R30" s="16">
        <v>5577.7694849999989</v>
      </c>
      <c r="S30" s="13">
        <v>4199.04223</v>
      </c>
      <c r="T30" s="16">
        <v>4292.1871609999998</v>
      </c>
      <c r="U30" s="13">
        <v>4456.48524</v>
      </c>
      <c r="V30" s="16">
        <v>4632.6767749999999</v>
      </c>
      <c r="W30" s="16">
        <v>4614.2498110000006</v>
      </c>
      <c r="X30" s="13">
        <v>4422.9669020000001</v>
      </c>
      <c r="Y30" s="16">
        <v>3925.7160569999996</v>
      </c>
      <c r="Z30" s="13">
        <v>590.33264799999995</v>
      </c>
      <c r="AA30" s="16">
        <v>4847.5434889999997</v>
      </c>
      <c r="AB30" s="16">
        <v>4452.84058</v>
      </c>
      <c r="AC30" s="13">
        <v>4307.3393610000003</v>
      </c>
      <c r="AD30" s="5">
        <v>4424.8265429999992</v>
      </c>
      <c r="AE30" s="5">
        <v>3464.714418</v>
      </c>
      <c r="AF30" s="24">
        <v>165.99999999999989</v>
      </c>
      <c r="AG30" s="5">
        <v>900.34999999999991</v>
      </c>
      <c r="AH30" s="5">
        <v>734.35</v>
      </c>
      <c r="AI30" s="5">
        <v>160.1</v>
      </c>
      <c r="AJ30" s="5">
        <v>177</v>
      </c>
      <c r="AK30" s="5">
        <v>139.1</v>
      </c>
      <c r="AL30" s="5">
        <v>137.05000000000001</v>
      </c>
      <c r="AM30" s="5">
        <v>125.65</v>
      </c>
      <c r="AN30" s="5">
        <v>161.44999999999999</v>
      </c>
      <c r="AO30" s="5">
        <v>118.85</v>
      </c>
      <c r="AP30" s="5">
        <v>85.75</v>
      </c>
      <c r="AQ30" s="5">
        <v>131.5</v>
      </c>
      <c r="AR30" s="5">
        <v>141.44999999999999</v>
      </c>
      <c r="AS30" s="5">
        <v>147.30000000000001</v>
      </c>
      <c r="AT30" s="5">
        <v>109.5</v>
      </c>
      <c r="AU30" s="24">
        <v>28.149999999999864</v>
      </c>
      <c r="AV30" s="5">
        <v>785.99999999999989</v>
      </c>
      <c r="AW30" s="5">
        <v>757.85</v>
      </c>
      <c r="AX30" s="5">
        <v>162.55000000000001</v>
      </c>
      <c r="AY30" s="5">
        <v>134.1</v>
      </c>
      <c r="AZ30" s="5">
        <v>123.7</v>
      </c>
      <c r="BA30" s="5">
        <v>117.35</v>
      </c>
      <c r="BB30" s="5">
        <v>128.94999999999999</v>
      </c>
      <c r="BC30" s="5">
        <v>119.35</v>
      </c>
      <c r="BD30" s="5">
        <v>125.6</v>
      </c>
      <c r="BE30" s="5">
        <v>123.45</v>
      </c>
      <c r="BF30" s="5">
        <v>118.35</v>
      </c>
      <c r="BG30" s="5">
        <v>146.55000000000001</v>
      </c>
      <c r="BH30" s="5">
        <v>139.25</v>
      </c>
      <c r="BI30" s="5">
        <v>104.65</v>
      </c>
      <c r="BJ30" s="24">
        <v>-490.84999999999991</v>
      </c>
      <c r="BK30" s="5">
        <v>581.70000000000005</v>
      </c>
      <c r="BL30" s="5">
        <v>1072.55</v>
      </c>
      <c r="BM30" s="5">
        <v>115</v>
      </c>
      <c r="BN30" s="5">
        <v>96.8</v>
      </c>
      <c r="BO30" s="5">
        <v>108.15</v>
      </c>
      <c r="BP30" s="5">
        <v>118.15</v>
      </c>
      <c r="BQ30" s="5">
        <v>67.349999999999994</v>
      </c>
      <c r="BR30" s="5">
        <v>76.25</v>
      </c>
      <c r="BS30" s="5">
        <v>174</v>
      </c>
      <c r="BT30" s="5">
        <v>182.65</v>
      </c>
      <c r="BU30" s="5">
        <v>146.55000000000001</v>
      </c>
      <c r="BV30" s="5">
        <v>146.75</v>
      </c>
      <c r="BW30" s="5">
        <v>207.9</v>
      </c>
      <c r="BX30" s="5">
        <v>214.7</v>
      </c>
      <c r="BY30" s="28"/>
    </row>
    <row r="31" spans="1:77" x14ac:dyDescent="0.25">
      <c r="A31" s="5">
        <v>230</v>
      </c>
      <c r="B31" s="5" t="s">
        <v>6</v>
      </c>
      <c r="C31" s="5" t="s">
        <v>7</v>
      </c>
      <c r="D31" s="5" t="s">
        <v>8</v>
      </c>
      <c r="E31" s="1">
        <v>1</v>
      </c>
      <c r="F31" s="1">
        <v>2</v>
      </c>
      <c r="G31" s="5" t="s">
        <v>13</v>
      </c>
      <c r="H31" s="5">
        <v>1</v>
      </c>
      <c r="I31" s="5">
        <v>860.40000000000009</v>
      </c>
      <c r="J31" s="5">
        <v>825.84999999999991</v>
      </c>
      <c r="K31" s="42">
        <v>34.550000000000182</v>
      </c>
      <c r="L31" s="24">
        <v>269.59999999999991</v>
      </c>
      <c r="M31" s="24">
        <v>111.60000000000014</v>
      </c>
      <c r="N31" s="24">
        <v>41.75</v>
      </c>
      <c r="O31" s="8">
        <v>860.40000000000009</v>
      </c>
      <c r="P31" s="8">
        <v>825.84999999999991</v>
      </c>
      <c r="Q31" s="12">
        <v>4726.0479889999997</v>
      </c>
      <c r="R31" s="16">
        <v>2818.6029369999997</v>
      </c>
      <c r="S31" s="13">
        <v>3855.1187030000001</v>
      </c>
      <c r="T31" s="16">
        <v>3125.6312130000006</v>
      </c>
      <c r="U31" s="13">
        <v>3581.7633670000005</v>
      </c>
      <c r="V31" s="16">
        <v>4121.6482980000001</v>
      </c>
      <c r="W31" s="16">
        <v>4117.5908609999997</v>
      </c>
      <c r="X31" s="13">
        <v>4879.2723130000004</v>
      </c>
      <c r="Y31" s="16">
        <v>2776.6894480000001</v>
      </c>
      <c r="Z31" s="13">
        <v>516.98422300000004</v>
      </c>
      <c r="AA31" s="16">
        <v>3844.2265850000003</v>
      </c>
      <c r="AB31" s="16">
        <v>3806.9169710000006</v>
      </c>
      <c r="AC31" s="13">
        <v>3936.8885740000001</v>
      </c>
      <c r="AD31" s="5">
        <v>4644.4572100000005</v>
      </c>
      <c r="AE31" s="5">
        <v>3947.1427820000004</v>
      </c>
      <c r="AF31" s="24">
        <v>269.59999999999991</v>
      </c>
      <c r="AG31" s="5">
        <v>950.05</v>
      </c>
      <c r="AH31" s="5">
        <v>680.45</v>
      </c>
      <c r="AI31" s="5">
        <v>125.9</v>
      </c>
      <c r="AJ31" s="5">
        <v>183.8</v>
      </c>
      <c r="AK31" s="5">
        <v>194.85</v>
      </c>
      <c r="AL31" s="5">
        <v>172.2</v>
      </c>
      <c r="AM31" s="5">
        <v>129.85</v>
      </c>
      <c r="AN31" s="5">
        <v>143.44999999999999</v>
      </c>
      <c r="AO31" s="5">
        <v>150.55000000000001</v>
      </c>
      <c r="AP31" s="5">
        <v>102.95</v>
      </c>
      <c r="AQ31" s="5">
        <v>76</v>
      </c>
      <c r="AR31" s="5">
        <v>101.5</v>
      </c>
      <c r="AS31" s="5">
        <v>141.35</v>
      </c>
      <c r="AT31" s="5">
        <v>108.1</v>
      </c>
      <c r="AU31" s="24">
        <v>111.60000000000014</v>
      </c>
      <c r="AV31" s="5">
        <v>859.95</v>
      </c>
      <c r="AW31" s="5">
        <v>748.34999999999991</v>
      </c>
      <c r="AX31" s="5">
        <v>160.30000000000001</v>
      </c>
      <c r="AY31" s="5">
        <v>119.55</v>
      </c>
      <c r="AZ31" s="5">
        <v>127</v>
      </c>
      <c r="BA31" s="5">
        <v>212.8</v>
      </c>
      <c r="BB31" s="5">
        <v>94</v>
      </c>
      <c r="BC31" s="5">
        <v>146.30000000000001</v>
      </c>
      <c r="BD31" s="5">
        <v>123.35</v>
      </c>
      <c r="BE31" s="5">
        <v>158.19999999999999</v>
      </c>
      <c r="BF31" s="5">
        <v>145.19999999999999</v>
      </c>
      <c r="BG31" s="5">
        <v>55.35</v>
      </c>
      <c r="BH31" s="5">
        <v>182.45</v>
      </c>
      <c r="BI31" s="5">
        <v>83.8</v>
      </c>
      <c r="BJ31" s="24">
        <v>41.75</v>
      </c>
      <c r="BK31" s="5">
        <v>830.7</v>
      </c>
      <c r="BL31" s="5">
        <v>788.95</v>
      </c>
      <c r="BM31" s="5">
        <v>131.80000000000001</v>
      </c>
      <c r="BN31" s="5">
        <v>120.25</v>
      </c>
      <c r="BO31" s="5">
        <v>157.30000000000001</v>
      </c>
      <c r="BP31" s="5">
        <v>122.95</v>
      </c>
      <c r="BQ31" s="5">
        <v>127.55</v>
      </c>
      <c r="BR31" s="5">
        <v>170.85</v>
      </c>
      <c r="BS31" s="5">
        <v>149.4</v>
      </c>
      <c r="BT31" s="5">
        <v>154.30000000000001</v>
      </c>
      <c r="BU31" s="5">
        <v>103.55</v>
      </c>
      <c r="BV31" s="5">
        <v>142.94999999999999</v>
      </c>
      <c r="BW31" s="5">
        <v>141.69999999999999</v>
      </c>
      <c r="BX31" s="5">
        <v>97.05</v>
      </c>
      <c r="BY31" s="28"/>
    </row>
    <row r="32" spans="1:77" x14ac:dyDescent="0.25">
      <c r="A32" s="30">
        <v>231</v>
      </c>
      <c r="B32" s="30" t="s">
        <v>6</v>
      </c>
      <c r="C32" s="30" t="s">
        <v>7</v>
      </c>
      <c r="D32" s="30" t="s">
        <v>8</v>
      </c>
      <c r="E32" s="31">
        <v>1</v>
      </c>
      <c r="F32" s="31">
        <v>2</v>
      </c>
      <c r="G32" s="30" t="s">
        <v>13</v>
      </c>
      <c r="H32" s="30">
        <v>2</v>
      </c>
      <c r="I32" s="30">
        <v>877.75</v>
      </c>
      <c r="J32" s="30">
        <v>817.55000000000007</v>
      </c>
      <c r="K32" s="42">
        <v>60.199999999999932</v>
      </c>
      <c r="L32" s="30">
        <v>-474.29999999999995</v>
      </c>
      <c r="M32" s="33">
        <v>422.10000000000014</v>
      </c>
      <c r="N32" s="24">
        <v>44.299999999999955</v>
      </c>
      <c r="O32" s="8">
        <v>817.55000000000007</v>
      </c>
      <c r="P32" s="8">
        <v>877.75</v>
      </c>
      <c r="Q32" s="12">
        <v>5893.2629830000005</v>
      </c>
      <c r="R32" s="19">
        <v>4520.0524510000005</v>
      </c>
      <c r="S32" s="32">
        <v>7916.1896820000011</v>
      </c>
      <c r="T32" s="19">
        <v>7947.1950779999997</v>
      </c>
      <c r="U32" s="32">
        <v>6316.0079670000005</v>
      </c>
      <c r="V32" s="19">
        <v>8455.4266869999992</v>
      </c>
      <c r="W32" s="19">
        <v>7446.0891929999998</v>
      </c>
      <c r="X32" s="32">
        <v>9064.7107359999991</v>
      </c>
      <c r="Y32" s="19">
        <v>3894.4326730000002</v>
      </c>
      <c r="Z32" s="32">
        <v>1438.6263980000001</v>
      </c>
      <c r="AA32" s="19">
        <v>6371.0654169999998</v>
      </c>
      <c r="AB32" s="19">
        <v>5714.0528749999994</v>
      </c>
      <c r="AC32" s="32">
        <v>7453.3521660000006</v>
      </c>
      <c r="AD32" s="30">
        <v>7349.7012809999997</v>
      </c>
      <c r="AE32" s="30">
        <v>6688.6272499999995</v>
      </c>
      <c r="AF32" s="30">
        <v>-474.29999999999995</v>
      </c>
      <c r="AG32" s="30">
        <v>590.5</v>
      </c>
      <c r="AH32" s="30">
        <v>1064.8</v>
      </c>
      <c r="AI32" s="30">
        <v>101.35</v>
      </c>
      <c r="AJ32" s="30">
        <v>111.05</v>
      </c>
      <c r="AK32" s="30">
        <v>104.5</v>
      </c>
      <c r="AL32" s="30">
        <v>85.35</v>
      </c>
      <c r="AM32" s="30">
        <v>78.7</v>
      </c>
      <c r="AN32" s="30">
        <v>109.55</v>
      </c>
      <c r="AO32" s="30">
        <v>183.35</v>
      </c>
      <c r="AP32" s="30">
        <v>166.3</v>
      </c>
      <c r="AQ32" s="30">
        <v>165.85</v>
      </c>
      <c r="AR32" s="30">
        <v>188.15</v>
      </c>
      <c r="AS32" s="30">
        <v>192.6</v>
      </c>
      <c r="AT32" s="30">
        <v>168.55</v>
      </c>
      <c r="AU32" s="33">
        <v>422.10000000000014</v>
      </c>
      <c r="AV32" s="33">
        <v>1068.75</v>
      </c>
      <c r="AW32" s="33">
        <v>646.64999999999986</v>
      </c>
      <c r="AX32" s="30">
        <v>180.75</v>
      </c>
      <c r="AY32" s="30">
        <v>176.3</v>
      </c>
      <c r="AZ32" s="30">
        <v>159.75</v>
      </c>
      <c r="BA32" s="30">
        <v>194.5</v>
      </c>
      <c r="BB32" s="30">
        <v>176.55</v>
      </c>
      <c r="BC32" s="30">
        <v>180.9</v>
      </c>
      <c r="BD32" s="30">
        <v>110.55</v>
      </c>
      <c r="BE32" s="30">
        <v>109.45</v>
      </c>
      <c r="BF32" s="30">
        <v>126.15</v>
      </c>
      <c r="BG32" s="30">
        <v>89.7</v>
      </c>
      <c r="BH32" s="30">
        <v>105.25</v>
      </c>
      <c r="BI32" s="30">
        <v>105.55</v>
      </c>
      <c r="BJ32" s="24">
        <v>44.299999999999955</v>
      </c>
      <c r="BK32" s="5">
        <v>845.84999999999991</v>
      </c>
      <c r="BL32" s="30">
        <v>801.55</v>
      </c>
      <c r="BM32" s="30">
        <v>132</v>
      </c>
      <c r="BN32" s="30">
        <v>175.5</v>
      </c>
      <c r="BO32" s="30">
        <v>172.8</v>
      </c>
      <c r="BP32" s="30">
        <v>62.3</v>
      </c>
      <c r="BQ32" s="30">
        <v>172.7</v>
      </c>
      <c r="BR32" s="30">
        <v>130.55000000000001</v>
      </c>
      <c r="BS32" s="30">
        <v>149.44999999999999</v>
      </c>
      <c r="BT32" s="30">
        <v>100.9</v>
      </c>
      <c r="BU32" s="30">
        <v>91.95</v>
      </c>
      <c r="BV32" s="30">
        <v>219.25</v>
      </c>
      <c r="BW32" s="30">
        <v>100.1</v>
      </c>
      <c r="BX32" s="30">
        <v>139.9</v>
      </c>
      <c r="BY32" s="27" t="s">
        <v>79</v>
      </c>
    </row>
    <row r="33" spans="1:77" x14ac:dyDescent="0.25">
      <c r="A33" s="30">
        <v>235</v>
      </c>
      <c r="B33" s="30" t="s">
        <v>6</v>
      </c>
      <c r="C33" s="30" t="s">
        <v>7</v>
      </c>
      <c r="D33" s="30" t="s">
        <v>8</v>
      </c>
      <c r="E33" s="31">
        <v>1</v>
      </c>
      <c r="F33" s="31">
        <v>2</v>
      </c>
      <c r="G33" s="30" t="s">
        <v>13</v>
      </c>
      <c r="H33" s="30">
        <v>1</v>
      </c>
      <c r="I33" s="30">
        <v>922.95</v>
      </c>
      <c r="J33" s="30">
        <v>773</v>
      </c>
      <c r="K33" s="42">
        <v>149.95000000000005</v>
      </c>
      <c r="L33" s="30">
        <v>377.09999999999991</v>
      </c>
      <c r="M33" s="33">
        <v>-453.90000000000009</v>
      </c>
      <c r="N33" s="24">
        <v>-586.25000000000011</v>
      </c>
      <c r="O33" s="8">
        <v>922.95</v>
      </c>
      <c r="P33" s="8">
        <v>773</v>
      </c>
      <c r="Q33" s="12">
        <v>8177.9483149999996</v>
      </c>
      <c r="R33" s="19">
        <v>5857.9647409999998</v>
      </c>
      <c r="S33" s="32">
        <v>4143.9477850000003</v>
      </c>
      <c r="T33" s="19">
        <v>4160.9834069999997</v>
      </c>
      <c r="U33" s="32">
        <v>5818.6560520000003</v>
      </c>
      <c r="V33" s="19">
        <v>4676.228717</v>
      </c>
      <c r="W33" s="19">
        <v>5346.6306730000006</v>
      </c>
      <c r="X33" s="32">
        <v>7222.8149150000008</v>
      </c>
      <c r="Y33" s="19">
        <v>4387.1686749999999</v>
      </c>
      <c r="Z33" s="32">
        <v>729.14776500000005</v>
      </c>
      <c r="AA33" s="19">
        <v>5446.4710219999997</v>
      </c>
      <c r="AB33" s="19">
        <v>4152.8612379999995</v>
      </c>
      <c r="AC33" s="32">
        <v>5096.2980159999997</v>
      </c>
      <c r="AD33" s="30">
        <v>5858.4134030000005</v>
      </c>
      <c r="AE33" s="30">
        <v>6257.7589179999995</v>
      </c>
      <c r="AF33" s="30">
        <v>377.09999999999991</v>
      </c>
      <c r="AG33" s="30">
        <v>983.09999999999991</v>
      </c>
      <c r="AH33" s="30">
        <v>606</v>
      </c>
      <c r="AI33" s="30">
        <v>138.9</v>
      </c>
      <c r="AJ33" s="30">
        <v>143.4</v>
      </c>
      <c r="AK33" s="30">
        <v>192.35</v>
      </c>
      <c r="AL33" s="30">
        <v>148.65</v>
      </c>
      <c r="AM33" s="30">
        <v>187.3</v>
      </c>
      <c r="AN33" s="30">
        <v>172.5</v>
      </c>
      <c r="AO33" s="30">
        <v>130.69999999999999</v>
      </c>
      <c r="AP33" s="30">
        <v>114.2</v>
      </c>
      <c r="AQ33" s="30">
        <v>62.95</v>
      </c>
      <c r="AR33" s="30">
        <v>124.95</v>
      </c>
      <c r="AS33" s="30">
        <v>75.7</v>
      </c>
      <c r="AT33" s="30">
        <v>97.5</v>
      </c>
      <c r="AU33" s="33">
        <v>-453.90000000000009</v>
      </c>
      <c r="AV33" s="33">
        <v>590.29999999999995</v>
      </c>
      <c r="AW33" s="33">
        <v>1044.2</v>
      </c>
      <c r="AX33" s="30">
        <v>77.400000000000006</v>
      </c>
      <c r="AY33" s="30">
        <v>71.2</v>
      </c>
      <c r="AZ33" s="30">
        <v>92.95</v>
      </c>
      <c r="BA33" s="30">
        <v>162.35</v>
      </c>
      <c r="BB33" s="30">
        <v>41.45</v>
      </c>
      <c r="BC33" s="30">
        <v>144.94999999999999</v>
      </c>
      <c r="BD33" s="30">
        <v>207.05</v>
      </c>
      <c r="BE33" s="30">
        <v>198.1</v>
      </c>
      <c r="BF33" s="30">
        <v>180.1</v>
      </c>
      <c r="BG33" s="30">
        <v>95.9</v>
      </c>
      <c r="BH33" s="30">
        <v>238.1</v>
      </c>
      <c r="BI33" s="30">
        <v>124.95</v>
      </c>
      <c r="BJ33" s="24">
        <v>-586.25000000000011</v>
      </c>
      <c r="BK33" s="5">
        <v>543.35</v>
      </c>
      <c r="BL33" s="30">
        <v>1129.6000000000001</v>
      </c>
      <c r="BM33" s="30">
        <v>80.849999999999994</v>
      </c>
      <c r="BN33" s="30">
        <v>88.1</v>
      </c>
      <c r="BO33" s="30">
        <v>82.15</v>
      </c>
      <c r="BP33" s="30">
        <v>70.75</v>
      </c>
      <c r="BQ33" s="30">
        <v>105.8</v>
      </c>
      <c r="BR33" s="30">
        <v>115.7</v>
      </c>
      <c r="BS33" s="30">
        <v>202.55</v>
      </c>
      <c r="BT33" s="30">
        <v>190.45</v>
      </c>
      <c r="BU33" s="30">
        <v>188.85</v>
      </c>
      <c r="BV33" s="30">
        <v>212.05</v>
      </c>
      <c r="BW33" s="30">
        <v>170.5</v>
      </c>
      <c r="BX33" s="30">
        <v>165.2</v>
      </c>
      <c r="BY33" s="27" t="s">
        <v>79</v>
      </c>
    </row>
    <row r="34" spans="1:77" x14ac:dyDescent="0.25">
      <c r="A34" s="5">
        <v>236</v>
      </c>
      <c r="B34" s="5" t="s">
        <v>6</v>
      </c>
      <c r="C34" s="5" t="s">
        <v>7</v>
      </c>
      <c r="D34" s="5" t="s">
        <v>8</v>
      </c>
      <c r="E34" s="1">
        <v>1</v>
      </c>
      <c r="F34" s="1">
        <v>2</v>
      </c>
      <c r="G34" s="5" t="s">
        <v>13</v>
      </c>
      <c r="H34" s="5">
        <v>1</v>
      </c>
      <c r="I34" s="5">
        <v>908.05</v>
      </c>
      <c r="J34" s="5">
        <v>750.65000000000009</v>
      </c>
      <c r="K34" s="42">
        <v>157.39999999999986</v>
      </c>
      <c r="L34" s="24">
        <v>-335.25</v>
      </c>
      <c r="M34" s="24">
        <v>-411.29999999999995</v>
      </c>
      <c r="N34" s="24">
        <v>-165.95000000000005</v>
      </c>
      <c r="O34" s="8">
        <v>908.05</v>
      </c>
      <c r="P34" s="8">
        <v>750.65000000000009</v>
      </c>
      <c r="Q34" s="12">
        <v>7993.0330909999993</v>
      </c>
      <c r="R34" s="16">
        <v>4399.2536680000003</v>
      </c>
      <c r="S34" s="13">
        <v>4520.3371969999998</v>
      </c>
      <c r="T34" s="16">
        <v>5913.3819269999995</v>
      </c>
      <c r="U34" s="13">
        <v>5651.0969809999997</v>
      </c>
      <c r="V34" s="16">
        <v>5889.0682289999995</v>
      </c>
      <c r="W34" s="16">
        <v>5900.3037340000001</v>
      </c>
      <c r="X34" s="13">
        <v>6807.4239029999999</v>
      </c>
      <c r="Y34" s="16">
        <v>5985.36067</v>
      </c>
      <c r="Z34" s="13">
        <v>485.85994599999998</v>
      </c>
      <c r="AA34" s="16">
        <v>5324.6426900000006</v>
      </c>
      <c r="AB34" s="16">
        <v>4786.0817150000003</v>
      </c>
      <c r="AC34" s="13">
        <v>4322.9284830000006</v>
      </c>
      <c r="AD34" s="5">
        <v>6224.4933259999998</v>
      </c>
      <c r="AE34" s="5">
        <v>6572.3081380000003</v>
      </c>
      <c r="AF34" s="24">
        <v>-335.25</v>
      </c>
      <c r="AG34" s="5">
        <v>626.70000000000005</v>
      </c>
      <c r="AH34" s="5">
        <v>961.95</v>
      </c>
      <c r="AI34" s="5">
        <v>87.35</v>
      </c>
      <c r="AJ34" s="5">
        <v>116.2</v>
      </c>
      <c r="AK34" s="5">
        <v>101.25</v>
      </c>
      <c r="AL34" s="5">
        <v>117.15</v>
      </c>
      <c r="AM34" s="5">
        <v>95.05</v>
      </c>
      <c r="AN34" s="5">
        <v>109.7</v>
      </c>
      <c r="AO34" s="5">
        <v>204.5</v>
      </c>
      <c r="AP34" s="5">
        <v>154.85</v>
      </c>
      <c r="AQ34" s="5">
        <v>152.5</v>
      </c>
      <c r="AR34" s="5">
        <v>151.69999999999999</v>
      </c>
      <c r="AS34" s="5">
        <v>153.44999999999999</v>
      </c>
      <c r="AT34" s="5">
        <v>144.94999999999999</v>
      </c>
      <c r="AU34" s="24">
        <v>-411.29999999999995</v>
      </c>
      <c r="AV34" s="5">
        <v>635.04999999999995</v>
      </c>
      <c r="AW34" s="5">
        <v>1046.3499999999999</v>
      </c>
      <c r="AX34" s="5">
        <v>140.6</v>
      </c>
      <c r="AY34" s="5">
        <v>108.4</v>
      </c>
      <c r="AZ34" s="5">
        <v>76.75</v>
      </c>
      <c r="BA34" s="5">
        <v>100.4</v>
      </c>
      <c r="BB34" s="5">
        <v>66.75</v>
      </c>
      <c r="BC34" s="5">
        <v>142.15</v>
      </c>
      <c r="BD34" s="5">
        <v>141.25</v>
      </c>
      <c r="BE34" s="5">
        <v>166.5</v>
      </c>
      <c r="BF34" s="5">
        <v>196.2</v>
      </c>
      <c r="BG34" s="5">
        <v>187.95</v>
      </c>
      <c r="BH34" s="5">
        <v>222.15</v>
      </c>
      <c r="BI34" s="5">
        <v>132.30000000000001</v>
      </c>
      <c r="BJ34" s="24">
        <v>-165.95000000000005</v>
      </c>
      <c r="BK34" s="5">
        <v>769.34999999999991</v>
      </c>
      <c r="BL34" s="5">
        <v>935.3</v>
      </c>
      <c r="BM34" s="5">
        <v>52.45</v>
      </c>
      <c r="BN34" s="5">
        <v>99.6</v>
      </c>
      <c r="BO34" s="5">
        <v>137.69999999999999</v>
      </c>
      <c r="BP34" s="5">
        <v>141.94999999999999</v>
      </c>
      <c r="BQ34" s="5">
        <v>172.6</v>
      </c>
      <c r="BR34" s="5">
        <v>165.05</v>
      </c>
      <c r="BS34" s="5">
        <v>242.5</v>
      </c>
      <c r="BT34" s="5">
        <v>185</v>
      </c>
      <c r="BU34" s="5">
        <v>152.80000000000001</v>
      </c>
      <c r="BV34" s="5">
        <v>130.85</v>
      </c>
      <c r="BW34" s="5">
        <v>114.55</v>
      </c>
      <c r="BX34" s="5">
        <v>109.6</v>
      </c>
      <c r="BY34" s="28"/>
    </row>
    <row r="35" spans="1:77" x14ac:dyDescent="0.25">
      <c r="A35" s="5">
        <v>237</v>
      </c>
      <c r="B35" s="5" t="s">
        <v>6</v>
      </c>
      <c r="C35" s="5" t="s">
        <v>7</v>
      </c>
      <c r="D35" s="5" t="s">
        <v>8</v>
      </c>
      <c r="E35" s="1">
        <v>1</v>
      </c>
      <c r="F35" s="1">
        <v>2</v>
      </c>
      <c r="G35" s="5" t="s">
        <v>13</v>
      </c>
      <c r="H35" s="5">
        <v>2</v>
      </c>
      <c r="I35" s="5">
        <v>648.6</v>
      </c>
      <c r="J35" s="5">
        <v>1043.6500000000001</v>
      </c>
      <c r="K35" s="42">
        <v>-395.05000000000007</v>
      </c>
      <c r="L35" s="24">
        <v>-242.10000000000002</v>
      </c>
      <c r="M35" s="24">
        <v>-2.2500000000001137</v>
      </c>
      <c r="N35" s="24">
        <v>144.5</v>
      </c>
      <c r="O35" s="8">
        <v>1043.6500000000001</v>
      </c>
      <c r="P35" s="8">
        <v>648.6</v>
      </c>
      <c r="Q35" s="12">
        <v>7818.1843120000003</v>
      </c>
      <c r="R35" s="16">
        <v>3292.8112799999999</v>
      </c>
      <c r="S35" s="13">
        <v>3911.9180970000002</v>
      </c>
      <c r="T35" s="16">
        <v>3466.2549609999996</v>
      </c>
      <c r="U35" s="13">
        <v>4097.7434309999999</v>
      </c>
      <c r="V35" s="16">
        <v>4544.8713790000002</v>
      </c>
      <c r="W35" s="16">
        <v>5018.6085849999999</v>
      </c>
      <c r="X35" s="13">
        <v>5316.5487590000002</v>
      </c>
      <c r="Y35" s="16">
        <v>4840.2646909999994</v>
      </c>
      <c r="Z35" s="13">
        <v>493.15998400000001</v>
      </c>
      <c r="AA35" s="16">
        <v>4742.9609019999998</v>
      </c>
      <c r="AB35" s="16">
        <v>4401.1401919999998</v>
      </c>
      <c r="AC35" s="13">
        <v>4115.3909299999996</v>
      </c>
      <c r="AD35" s="5">
        <v>5802.1355030000004</v>
      </c>
      <c r="AE35" s="5">
        <v>6604.1805159999994</v>
      </c>
      <c r="AF35" s="24">
        <v>-242.10000000000002</v>
      </c>
      <c r="AG35" s="5">
        <v>649.30000000000007</v>
      </c>
      <c r="AH35" s="5">
        <v>891.40000000000009</v>
      </c>
      <c r="AI35" s="5">
        <v>60.65</v>
      </c>
      <c r="AJ35" s="5">
        <v>141.75</v>
      </c>
      <c r="AK35" s="5">
        <v>155.15</v>
      </c>
      <c r="AL35" s="5">
        <v>94.95</v>
      </c>
      <c r="AM35" s="5">
        <v>99.7</v>
      </c>
      <c r="AN35" s="5">
        <v>97.1</v>
      </c>
      <c r="AO35" s="5">
        <v>224.8</v>
      </c>
      <c r="AP35" s="5">
        <v>104.5</v>
      </c>
      <c r="AQ35" s="5">
        <v>113.4</v>
      </c>
      <c r="AR35" s="5">
        <v>162.19999999999999</v>
      </c>
      <c r="AS35" s="5">
        <v>134</v>
      </c>
      <c r="AT35" s="5">
        <v>152.5</v>
      </c>
      <c r="AU35" s="24">
        <v>-2.2500000000001137</v>
      </c>
      <c r="AV35" s="5">
        <v>843.74999999999989</v>
      </c>
      <c r="AW35" s="5">
        <v>846</v>
      </c>
      <c r="AX35" s="5">
        <v>127.75</v>
      </c>
      <c r="AY35" s="5">
        <v>143.44999999999999</v>
      </c>
      <c r="AZ35" s="5">
        <v>179.6</v>
      </c>
      <c r="BA35" s="5">
        <v>104.1</v>
      </c>
      <c r="BB35" s="5">
        <v>172.7</v>
      </c>
      <c r="BC35" s="5">
        <v>116.15</v>
      </c>
      <c r="BD35" s="5">
        <v>146.6</v>
      </c>
      <c r="BE35" s="5">
        <v>136.85</v>
      </c>
      <c r="BF35" s="5">
        <v>96.75</v>
      </c>
      <c r="BG35" s="5">
        <v>181.75</v>
      </c>
      <c r="BH35" s="5">
        <v>109.9</v>
      </c>
      <c r="BI35" s="5">
        <v>174.15</v>
      </c>
      <c r="BJ35" s="24">
        <v>144.5</v>
      </c>
      <c r="BK35" s="5">
        <v>926.85000000000014</v>
      </c>
      <c r="BL35" s="5">
        <v>782.35000000000014</v>
      </c>
      <c r="BM35" s="5">
        <v>192.75</v>
      </c>
      <c r="BN35" s="5">
        <v>140.5</v>
      </c>
      <c r="BO35" s="5">
        <v>133.65</v>
      </c>
      <c r="BP35" s="5">
        <v>129.05000000000001</v>
      </c>
      <c r="BQ35" s="5">
        <v>183.95</v>
      </c>
      <c r="BR35" s="5">
        <v>146.94999999999999</v>
      </c>
      <c r="BS35" s="5">
        <v>101.05</v>
      </c>
      <c r="BT35" s="5">
        <v>142.25</v>
      </c>
      <c r="BU35" s="5">
        <v>152.55000000000001</v>
      </c>
      <c r="BV35" s="5">
        <v>153.75</v>
      </c>
      <c r="BW35" s="5">
        <v>104.45</v>
      </c>
      <c r="BX35" s="5">
        <v>128.30000000000001</v>
      </c>
      <c r="BY35" s="28"/>
    </row>
    <row r="36" spans="1:77" x14ac:dyDescent="0.25">
      <c r="A36" s="5">
        <v>444</v>
      </c>
      <c r="B36" s="5" t="s">
        <v>6</v>
      </c>
      <c r="C36" s="5" t="s">
        <v>7</v>
      </c>
      <c r="D36" s="5" t="s">
        <v>8</v>
      </c>
      <c r="E36" s="1">
        <v>1</v>
      </c>
      <c r="F36" s="1">
        <v>2</v>
      </c>
      <c r="G36" s="5" t="s">
        <v>13</v>
      </c>
      <c r="H36" s="5">
        <v>2</v>
      </c>
      <c r="I36" s="5">
        <v>645.04999999999995</v>
      </c>
      <c r="J36" s="5">
        <v>958.64999999999986</v>
      </c>
      <c r="K36" s="42">
        <v>-313.59999999999991</v>
      </c>
      <c r="L36" s="24">
        <v>-514.25000000000023</v>
      </c>
      <c r="M36" s="24">
        <v>83.800000000000068</v>
      </c>
      <c r="N36" s="24">
        <v>-306.35000000000002</v>
      </c>
      <c r="O36" s="8">
        <v>958.64999999999986</v>
      </c>
      <c r="P36" s="8">
        <v>645.04999999999995</v>
      </c>
      <c r="Q36" s="12">
        <v>7947.3878179999992</v>
      </c>
      <c r="R36" s="16">
        <v>4776.8923520000008</v>
      </c>
      <c r="S36" s="13">
        <v>2930.1667170000001</v>
      </c>
      <c r="T36" s="16">
        <v>3858.236281</v>
      </c>
      <c r="U36" s="13">
        <v>2894.0534280000002</v>
      </c>
      <c r="V36" s="16">
        <v>3316.0742700000001</v>
      </c>
      <c r="W36" s="16">
        <v>3712.4745569999995</v>
      </c>
      <c r="X36" s="13">
        <v>2797.4538750000002</v>
      </c>
      <c r="Y36" s="16">
        <v>5097.8011920000008</v>
      </c>
      <c r="Z36" s="13">
        <v>553.78239900000005</v>
      </c>
      <c r="AA36" s="16">
        <v>3422.8707730000001</v>
      </c>
      <c r="AB36" s="16">
        <v>3299.89471</v>
      </c>
      <c r="AC36" s="13">
        <v>3318.3038669999996</v>
      </c>
      <c r="AD36" s="5">
        <v>3529.059769</v>
      </c>
      <c r="AE36" s="5">
        <v>3161.0653730000004</v>
      </c>
      <c r="AF36" s="24">
        <v>-514.25000000000023</v>
      </c>
      <c r="AG36" s="5">
        <v>601.84999999999991</v>
      </c>
      <c r="AH36" s="5">
        <v>1116.1000000000001</v>
      </c>
      <c r="AI36" s="5">
        <v>54.25</v>
      </c>
      <c r="AJ36" s="5">
        <v>104.05</v>
      </c>
      <c r="AK36" s="5">
        <v>84.15</v>
      </c>
      <c r="AL36" s="5">
        <v>88.35</v>
      </c>
      <c r="AM36" s="5">
        <v>98.35</v>
      </c>
      <c r="AN36" s="5">
        <v>172.7</v>
      </c>
      <c r="AO36" s="5">
        <v>236.15</v>
      </c>
      <c r="AP36" s="5">
        <v>186.3</v>
      </c>
      <c r="AQ36" s="5">
        <v>197.45</v>
      </c>
      <c r="AR36" s="5">
        <v>199.3</v>
      </c>
      <c r="AS36" s="5">
        <v>183.85</v>
      </c>
      <c r="AT36" s="5">
        <v>113.05</v>
      </c>
      <c r="AU36" s="24">
        <v>83.800000000000068</v>
      </c>
      <c r="AV36" s="5">
        <v>915.55000000000007</v>
      </c>
      <c r="AW36" s="5">
        <v>831.75</v>
      </c>
      <c r="AX36" s="5">
        <v>152.94999999999999</v>
      </c>
      <c r="AY36" s="5">
        <v>122.65</v>
      </c>
      <c r="AZ36" s="5">
        <v>233.6</v>
      </c>
      <c r="BA36" s="5">
        <v>122.45</v>
      </c>
      <c r="BB36" s="5">
        <v>209.55</v>
      </c>
      <c r="BC36" s="5">
        <v>74.349999999999994</v>
      </c>
      <c r="BD36" s="5">
        <v>143.75</v>
      </c>
      <c r="BE36" s="5">
        <v>165.85</v>
      </c>
      <c r="BF36" s="5">
        <v>53.6</v>
      </c>
      <c r="BG36" s="5">
        <v>168.6</v>
      </c>
      <c r="BH36" s="5">
        <v>80.25</v>
      </c>
      <c r="BI36" s="5">
        <v>219.7</v>
      </c>
      <c r="BJ36" s="24">
        <v>-306.35000000000002</v>
      </c>
      <c r="BK36" s="5">
        <v>723.15</v>
      </c>
      <c r="BL36" s="5">
        <v>1029.5</v>
      </c>
      <c r="BM36" s="5">
        <v>151.55000000000001</v>
      </c>
      <c r="BN36" s="5">
        <v>64.650000000000006</v>
      </c>
      <c r="BO36" s="5">
        <v>137.35</v>
      </c>
      <c r="BP36" s="5">
        <v>153.69999999999999</v>
      </c>
      <c r="BQ36" s="5">
        <v>77.150000000000006</v>
      </c>
      <c r="BR36" s="5">
        <v>138.75</v>
      </c>
      <c r="BS36" s="5">
        <v>140.65</v>
      </c>
      <c r="BT36" s="5">
        <v>226.45</v>
      </c>
      <c r="BU36" s="5">
        <v>152.9</v>
      </c>
      <c r="BV36" s="5">
        <v>141.65</v>
      </c>
      <c r="BW36" s="5">
        <v>214.1</v>
      </c>
      <c r="BX36" s="5">
        <v>153.75</v>
      </c>
      <c r="BY36" s="28"/>
    </row>
    <row r="37" spans="1:77" x14ac:dyDescent="0.25">
      <c r="A37" s="5">
        <v>445</v>
      </c>
      <c r="B37" s="5" t="s">
        <v>6</v>
      </c>
      <c r="C37" s="5" t="s">
        <v>7</v>
      </c>
      <c r="D37" s="5" t="s">
        <v>8</v>
      </c>
      <c r="E37" s="1">
        <v>1</v>
      </c>
      <c r="F37" s="1">
        <v>2</v>
      </c>
      <c r="G37" s="5" t="s">
        <v>13</v>
      </c>
      <c r="H37" s="5">
        <v>2</v>
      </c>
      <c r="I37" s="5">
        <v>626.15</v>
      </c>
      <c r="J37" s="5">
        <v>986.1</v>
      </c>
      <c r="K37" s="42">
        <v>-359.95000000000005</v>
      </c>
      <c r="L37" s="24">
        <v>-557.65000000000009</v>
      </c>
      <c r="M37" s="24">
        <v>-382.20000000000005</v>
      </c>
      <c r="N37" s="24">
        <v>-48.200000000000045</v>
      </c>
      <c r="O37" s="8">
        <v>986.1</v>
      </c>
      <c r="P37" s="8">
        <v>626.15</v>
      </c>
      <c r="Q37" s="12">
        <v>6907.6133090000003</v>
      </c>
      <c r="R37" s="16">
        <v>3731.2984849999998</v>
      </c>
      <c r="S37" s="13">
        <v>3459.6246540000006</v>
      </c>
      <c r="T37" s="16">
        <v>3950.958341</v>
      </c>
      <c r="U37" s="13">
        <v>3687.023987</v>
      </c>
      <c r="V37" s="16">
        <v>3959.2398200000002</v>
      </c>
      <c r="W37" s="16">
        <v>4058.8350429999996</v>
      </c>
      <c r="X37" s="13">
        <v>5746.5900640000009</v>
      </c>
      <c r="Y37" s="16">
        <v>4073.5912960000005</v>
      </c>
      <c r="Z37" s="13">
        <v>358.599828</v>
      </c>
      <c r="AA37" s="16">
        <v>5053.038826</v>
      </c>
      <c r="AB37" s="16">
        <v>4281.4796740000002</v>
      </c>
      <c r="AC37" s="13">
        <v>3838.3503649999993</v>
      </c>
      <c r="AD37" s="5">
        <v>4575.2803110000004</v>
      </c>
      <c r="AE37" s="5">
        <v>3930.9516230000004</v>
      </c>
      <c r="AF37" s="24">
        <v>-557.65000000000009</v>
      </c>
      <c r="AG37" s="5">
        <v>545.54999999999995</v>
      </c>
      <c r="AH37" s="5">
        <v>1103.2</v>
      </c>
      <c r="AI37" s="5">
        <v>115.4</v>
      </c>
      <c r="AJ37" s="5">
        <v>108.55</v>
      </c>
      <c r="AK37" s="5">
        <v>88.7</v>
      </c>
      <c r="AL37" s="5">
        <v>116.95</v>
      </c>
      <c r="AM37" s="5">
        <v>68.75</v>
      </c>
      <c r="AN37" s="5">
        <v>47.2</v>
      </c>
      <c r="AO37" s="5">
        <v>154.15</v>
      </c>
      <c r="AP37" s="5">
        <v>162.05000000000001</v>
      </c>
      <c r="AQ37" s="5">
        <v>189.4</v>
      </c>
      <c r="AR37" s="5">
        <v>163.15</v>
      </c>
      <c r="AS37" s="5">
        <v>209.75</v>
      </c>
      <c r="AT37" s="5">
        <v>224.7</v>
      </c>
      <c r="AU37" s="24">
        <v>-382.20000000000005</v>
      </c>
      <c r="AV37" s="5">
        <v>627</v>
      </c>
      <c r="AW37" s="5">
        <v>1009.2</v>
      </c>
      <c r="AX37" s="5">
        <v>151.35</v>
      </c>
      <c r="AY37" s="5">
        <v>69.400000000000006</v>
      </c>
      <c r="AZ37" s="5">
        <v>113.25</v>
      </c>
      <c r="BA37" s="5">
        <v>69.5</v>
      </c>
      <c r="BB37" s="5">
        <v>126.4</v>
      </c>
      <c r="BC37" s="5">
        <v>97.1</v>
      </c>
      <c r="BD37" s="5">
        <v>134.25</v>
      </c>
      <c r="BE37" s="5">
        <v>208.9</v>
      </c>
      <c r="BF37" s="5">
        <v>170.35</v>
      </c>
      <c r="BG37" s="5">
        <v>215.75</v>
      </c>
      <c r="BH37" s="5">
        <v>142.69999999999999</v>
      </c>
      <c r="BI37" s="5">
        <v>137.25</v>
      </c>
      <c r="BJ37" s="24">
        <v>-48.200000000000045</v>
      </c>
      <c r="BK37" s="5">
        <v>830</v>
      </c>
      <c r="BL37" s="5">
        <v>878.2</v>
      </c>
      <c r="BM37" s="5">
        <v>115.2</v>
      </c>
      <c r="BN37" s="5">
        <v>123.8</v>
      </c>
      <c r="BO37" s="5">
        <v>149.1</v>
      </c>
      <c r="BP37" s="5">
        <v>196.2</v>
      </c>
      <c r="BQ37" s="5">
        <v>110.1</v>
      </c>
      <c r="BR37" s="5">
        <v>135.6</v>
      </c>
      <c r="BS37" s="5">
        <v>169.05</v>
      </c>
      <c r="BT37" s="5">
        <v>149.19999999999999</v>
      </c>
      <c r="BU37" s="5">
        <v>143.75</v>
      </c>
      <c r="BV37" s="5">
        <v>85.4</v>
      </c>
      <c r="BW37" s="5">
        <v>183.1</v>
      </c>
      <c r="BX37" s="5">
        <v>147.69999999999999</v>
      </c>
      <c r="BY37" s="28"/>
    </row>
    <row r="38" spans="1:77" x14ac:dyDescent="0.25">
      <c r="A38" s="5">
        <v>446</v>
      </c>
      <c r="B38" s="5" t="s">
        <v>6</v>
      </c>
      <c r="C38" s="5" t="s">
        <v>7</v>
      </c>
      <c r="D38" s="5" t="s">
        <v>8</v>
      </c>
      <c r="E38" s="1">
        <v>1</v>
      </c>
      <c r="F38" s="1">
        <v>2</v>
      </c>
      <c r="G38" s="5" t="s">
        <v>13</v>
      </c>
      <c r="H38" s="5">
        <v>2</v>
      </c>
      <c r="I38" s="5">
        <v>702.1</v>
      </c>
      <c r="J38" s="5">
        <v>966.59999999999991</v>
      </c>
      <c r="K38" s="42">
        <v>-264.49999999999989</v>
      </c>
      <c r="L38" s="24">
        <v>100.39999999999998</v>
      </c>
      <c r="M38" s="24">
        <v>-72.300000000000182</v>
      </c>
      <c r="N38" s="24">
        <v>162.29999999999995</v>
      </c>
      <c r="O38" s="8">
        <v>966.59999999999991</v>
      </c>
      <c r="P38" s="8">
        <v>702.1</v>
      </c>
      <c r="Q38" s="12">
        <v>7964.2192439999999</v>
      </c>
      <c r="R38" s="16">
        <v>4757.7840100000003</v>
      </c>
      <c r="S38" s="13">
        <v>3229.9378969999998</v>
      </c>
      <c r="T38" s="16">
        <v>3932.5169210000004</v>
      </c>
      <c r="U38" s="13">
        <v>4933.3709470000003</v>
      </c>
      <c r="V38" s="16">
        <v>5994.7233590000005</v>
      </c>
      <c r="W38" s="16">
        <v>5492.1803299999992</v>
      </c>
      <c r="X38" s="13">
        <v>7443.3777669999999</v>
      </c>
      <c r="Y38" s="16">
        <v>4579.5903239999998</v>
      </c>
      <c r="Z38" s="13">
        <v>339.56667499999998</v>
      </c>
      <c r="AA38" s="16">
        <v>3757.0039549999997</v>
      </c>
      <c r="AB38" s="16">
        <v>5214.9725669999998</v>
      </c>
      <c r="AC38" s="13">
        <v>5305.3730839999998</v>
      </c>
      <c r="AD38" s="5">
        <v>6302.7328460000008</v>
      </c>
      <c r="AE38" s="5">
        <v>6082.9498579999999</v>
      </c>
      <c r="AF38" s="24">
        <v>100.39999999999998</v>
      </c>
      <c r="AG38" s="5">
        <v>726.55</v>
      </c>
      <c r="AH38" s="5">
        <v>626.15</v>
      </c>
      <c r="AI38" s="5">
        <v>123.7</v>
      </c>
      <c r="AJ38" s="5">
        <v>121.1</v>
      </c>
      <c r="AK38" s="5">
        <v>103.35</v>
      </c>
      <c r="AL38" s="5">
        <v>148.55000000000001</v>
      </c>
      <c r="AM38" s="5">
        <v>92.7</v>
      </c>
      <c r="AN38" s="5">
        <v>137.15</v>
      </c>
      <c r="AO38" s="5">
        <v>135.25</v>
      </c>
      <c r="AP38" s="5">
        <v>102.85</v>
      </c>
      <c r="AQ38" s="5">
        <v>122.7</v>
      </c>
      <c r="AR38" s="5">
        <v>76</v>
      </c>
      <c r="AS38" s="5">
        <v>130</v>
      </c>
      <c r="AT38" s="5">
        <v>59.35</v>
      </c>
      <c r="AU38" s="24">
        <v>-72.300000000000182</v>
      </c>
      <c r="AV38" s="5">
        <v>675.94999999999993</v>
      </c>
      <c r="AW38" s="5">
        <v>748.25000000000011</v>
      </c>
      <c r="AX38" s="5">
        <v>126.15</v>
      </c>
      <c r="AY38" s="5">
        <v>98.3</v>
      </c>
      <c r="AZ38" s="5">
        <v>139.1</v>
      </c>
      <c r="BA38" s="5">
        <v>74.75</v>
      </c>
      <c r="BB38" s="5">
        <v>110.35</v>
      </c>
      <c r="BC38" s="5">
        <v>127.3</v>
      </c>
      <c r="BD38" s="5">
        <v>147.35</v>
      </c>
      <c r="BE38" s="5">
        <v>142.25</v>
      </c>
      <c r="BF38" s="5">
        <v>94.8</v>
      </c>
      <c r="BG38" s="5">
        <v>158.5</v>
      </c>
      <c r="BH38" s="5">
        <v>112.65</v>
      </c>
      <c r="BI38" s="5">
        <v>92.7</v>
      </c>
      <c r="BJ38" s="24">
        <v>162.29999999999995</v>
      </c>
      <c r="BK38" s="5">
        <v>869.3</v>
      </c>
      <c r="BL38" s="5">
        <v>707</v>
      </c>
      <c r="BM38" s="5">
        <v>126.35</v>
      </c>
      <c r="BN38" s="5">
        <v>133.4</v>
      </c>
      <c r="BO38" s="5">
        <v>168.05</v>
      </c>
      <c r="BP38" s="5">
        <v>195.35</v>
      </c>
      <c r="BQ38" s="5">
        <v>128</v>
      </c>
      <c r="BR38" s="5">
        <v>118.15</v>
      </c>
      <c r="BS38" s="5">
        <v>123.4</v>
      </c>
      <c r="BT38" s="5">
        <v>132.55000000000001</v>
      </c>
      <c r="BU38" s="5">
        <v>107.8</v>
      </c>
      <c r="BV38" s="5">
        <v>65.3</v>
      </c>
      <c r="BW38" s="5">
        <v>135.05000000000001</v>
      </c>
      <c r="BX38" s="5">
        <v>142.9</v>
      </c>
      <c r="BY38" s="28"/>
    </row>
    <row r="39" spans="1:77" x14ac:dyDescent="0.25">
      <c r="A39" s="5">
        <v>15</v>
      </c>
      <c r="B39" s="5" t="s">
        <v>6</v>
      </c>
      <c r="C39" s="5" t="s">
        <v>7</v>
      </c>
      <c r="D39" s="5" t="s">
        <v>8</v>
      </c>
      <c r="E39" s="1">
        <v>1</v>
      </c>
      <c r="F39" s="1">
        <v>1</v>
      </c>
      <c r="G39" s="5" t="s">
        <v>10</v>
      </c>
      <c r="H39" s="5">
        <v>1</v>
      </c>
      <c r="I39" s="5">
        <v>887.7</v>
      </c>
      <c r="J39" s="5">
        <v>756.8</v>
      </c>
      <c r="K39" s="42">
        <v>130.90000000000009</v>
      </c>
      <c r="L39" s="24">
        <v>11.600000000000023</v>
      </c>
      <c r="M39" s="24">
        <v>287.75</v>
      </c>
      <c r="N39" s="24">
        <v>81.149999999999977</v>
      </c>
      <c r="O39" s="8">
        <v>887.7</v>
      </c>
      <c r="P39" s="8">
        <v>756.8</v>
      </c>
      <c r="Q39" s="12">
        <v>8970.3295479999997</v>
      </c>
      <c r="R39" s="16">
        <v>5062.9805209999995</v>
      </c>
      <c r="S39" s="13">
        <v>4600.2623050000002</v>
      </c>
      <c r="T39" s="16">
        <v>4945.4748</v>
      </c>
      <c r="U39" s="13">
        <v>4726.0703329999997</v>
      </c>
      <c r="V39" s="16">
        <v>5960.7802300000012</v>
      </c>
      <c r="W39" s="16">
        <v>5768.6750769999999</v>
      </c>
      <c r="X39" s="13">
        <v>6352.9539730000006</v>
      </c>
      <c r="Y39" s="16">
        <v>3723.5317249999998</v>
      </c>
      <c r="Z39" s="13">
        <v>572.48326299999997</v>
      </c>
      <c r="AA39" s="16">
        <v>4507.1489260000008</v>
      </c>
      <c r="AB39" s="16">
        <v>5314.764964</v>
      </c>
      <c r="AC39" s="13">
        <v>5556.1461870000003</v>
      </c>
      <c r="AD39" s="5">
        <v>5981.0302419999998</v>
      </c>
      <c r="AE39" s="5">
        <v>4860.4382449999994</v>
      </c>
      <c r="AF39" s="24">
        <v>11.600000000000023</v>
      </c>
      <c r="AG39" s="5">
        <v>811.95</v>
      </c>
      <c r="AH39" s="5">
        <v>800.35</v>
      </c>
      <c r="AI39" s="5">
        <v>144.9</v>
      </c>
      <c r="AJ39" s="5">
        <v>150.55000000000001</v>
      </c>
      <c r="AK39" s="5">
        <v>129.94999999999999</v>
      </c>
      <c r="AL39" s="5">
        <v>114.95</v>
      </c>
      <c r="AM39" s="5">
        <v>101.4</v>
      </c>
      <c r="AN39" s="5">
        <v>170.2</v>
      </c>
      <c r="AO39" s="5">
        <v>123.45</v>
      </c>
      <c r="AP39" s="5">
        <v>120.05</v>
      </c>
      <c r="AQ39" s="5">
        <v>146.15</v>
      </c>
      <c r="AR39" s="5">
        <v>145.55000000000001</v>
      </c>
      <c r="AS39" s="5">
        <v>155.9</v>
      </c>
      <c r="AT39" s="5">
        <v>109.25</v>
      </c>
      <c r="AU39" s="24">
        <v>287.75</v>
      </c>
      <c r="AV39" s="5">
        <v>926.00000000000011</v>
      </c>
      <c r="AW39" s="5">
        <v>638.25000000000011</v>
      </c>
      <c r="AX39" s="5">
        <v>187.95</v>
      </c>
      <c r="AY39" s="5">
        <v>170.3</v>
      </c>
      <c r="AZ39" s="5">
        <v>198.45</v>
      </c>
      <c r="BA39" s="5">
        <v>96</v>
      </c>
      <c r="BB39" s="5">
        <v>151.85</v>
      </c>
      <c r="BC39" s="5">
        <v>121.45</v>
      </c>
      <c r="BD39" s="5">
        <v>77.400000000000006</v>
      </c>
      <c r="BE39" s="5">
        <v>108.45</v>
      </c>
      <c r="BF39" s="5">
        <v>86.8</v>
      </c>
      <c r="BG39" s="5">
        <v>136.9</v>
      </c>
      <c r="BH39" s="5">
        <v>105.75</v>
      </c>
      <c r="BI39" s="5">
        <v>122.95</v>
      </c>
      <c r="BJ39" s="24">
        <v>81.149999999999977</v>
      </c>
      <c r="BK39" s="5">
        <v>807.55</v>
      </c>
      <c r="BL39" s="5">
        <v>726.4</v>
      </c>
      <c r="BM39" s="5">
        <v>163.9</v>
      </c>
      <c r="BN39" s="5">
        <v>154.5</v>
      </c>
      <c r="BO39" s="5">
        <v>110.65</v>
      </c>
      <c r="BP39" s="5">
        <v>129.9</v>
      </c>
      <c r="BQ39" s="5">
        <v>126.7</v>
      </c>
      <c r="BR39" s="5">
        <v>121.9</v>
      </c>
      <c r="BS39" s="5">
        <v>102.75</v>
      </c>
      <c r="BT39" s="5">
        <v>109.25</v>
      </c>
      <c r="BU39" s="5">
        <v>154.5</v>
      </c>
      <c r="BV39" s="5">
        <v>117.8</v>
      </c>
      <c r="BW39" s="5">
        <v>91.1</v>
      </c>
      <c r="BX39" s="5">
        <v>151</v>
      </c>
      <c r="BY39" s="27"/>
    </row>
    <row r="40" spans="1:77" x14ac:dyDescent="0.25">
      <c r="A40" s="5">
        <v>16</v>
      </c>
      <c r="B40" s="5" t="s">
        <v>6</v>
      </c>
      <c r="C40" s="5" t="s">
        <v>7</v>
      </c>
      <c r="D40" s="5" t="s">
        <v>8</v>
      </c>
      <c r="E40" s="1">
        <v>1</v>
      </c>
      <c r="F40" s="1">
        <v>1</v>
      </c>
      <c r="G40" s="5" t="s">
        <v>10</v>
      </c>
      <c r="H40" s="5">
        <v>2</v>
      </c>
      <c r="I40" s="5">
        <v>821.25</v>
      </c>
      <c r="J40" s="5">
        <v>758.4</v>
      </c>
      <c r="K40" s="42">
        <v>62.850000000000023</v>
      </c>
      <c r="L40" s="24">
        <v>-119.20000000000005</v>
      </c>
      <c r="M40" s="24">
        <v>103.09999999999991</v>
      </c>
      <c r="N40" s="24">
        <v>-315.5999999999998</v>
      </c>
      <c r="O40" s="8">
        <v>758.4</v>
      </c>
      <c r="P40" s="8">
        <v>821.25</v>
      </c>
      <c r="Q40" s="12">
        <v>8118.4092190000001</v>
      </c>
      <c r="R40" s="16">
        <v>4362.9159630000004</v>
      </c>
      <c r="S40" s="13">
        <v>2696.2609270000003</v>
      </c>
      <c r="T40" s="16">
        <v>3751.1215819999998</v>
      </c>
      <c r="U40" s="13">
        <v>5816.9474499999997</v>
      </c>
      <c r="V40" s="16">
        <v>6911.1548380000004</v>
      </c>
      <c r="W40" s="16">
        <v>4356.7326480000002</v>
      </c>
      <c r="X40" s="13">
        <v>4493.7516940000005</v>
      </c>
      <c r="Y40" s="16">
        <v>4143.6284129999995</v>
      </c>
      <c r="Z40" s="13">
        <v>569.00139799999999</v>
      </c>
      <c r="AA40" s="16">
        <v>5182.0790950000001</v>
      </c>
      <c r="AB40" s="16">
        <v>5538.6766049999997</v>
      </c>
      <c r="AC40" s="13">
        <v>5081.5774030000002</v>
      </c>
      <c r="AD40" s="5">
        <v>4874.5249269999995</v>
      </c>
      <c r="AE40" s="5">
        <v>4464.526355</v>
      </c>
      <c r="AF40" s="24">
        <v>-119.20000000000005</v>
      </c>
      <c r="AG40" s="5">
        <v>726.05</v>
      </c>
      <c r="AH40" s="5">
        <v>845.25</v>
      </c>
      <c r="AI40" s="5">
        <v>106.4</v>
      </c>
      <c r="AJ40" s="5">
        <v>120.55</v>
      </c>
      <c r="AK40" s="5">
        <v>111.85</v>
      </c>
      <c r="AL40" s="5">
        <v>158.4</v>
      </c>
      <c r="AM40" s="5">
        <v>144.85</v>
      </c>
      <c r="AN40" s="5">
        <v>84</v>
      </c>
      <c r="AO40" s="5">
        <v>153.1</v>
      </c>
      <c r="AP40" s="5">
        <v>122.5</v>
      </c>
      <c r="AQ40" s="5">
        <v>170.45</v>
      </c>
      <c r="AR40" s="5">
        <v>104.4</v>
      </c>
      <c r="AS40" s="5">
        <v>101.75</v>
      </c>
      <c r="AT40" s="5">
        <v>193.05</v>
      </c>
      <c r="AU40" s="24">
        <v>103.09999999999991</v>
      </c>
      <c r="AV40" s="5">
        <v>883.55</v>
      </c>
      <c r="AW40" s="5">
        <v>780.45</v>
      </c>
      <c r="AX40" s="5">
        <v>162.85</v>
      </c>
      <c r="AY40" s="5">
        <v>153.44999999999999</v>
      </c>
      <c r="AZ40" s="5">
        <v>102.25</v>
      </c>
      <c r="BA40" s="5">
        <v>174.4</v>
      </c>
      <c r="BB40" s="5">
        <v>114.65</v>
      </c>
      <c r="BC40" s="5">
        <v>175.95</v>
      </c>
      <c r="BD40" s="5">
        <v>121.7</v>
      </c>
      <c r="BE40" s="5">
        <v>118.75</v>
      </c>
      <c r="BF40" s="5">
        <v>176.2</v>
      </c>
      <c r="BG40" s="5">
        <v>101.9</v>
      </c>
      <c r="BH40" s="5">
        <v>157.94999999999999</v>
      </c>
      <c r="BI40" s="5">
        <v>103.95</v>
      </c>
      <c r="BJ40" s="24">
        <v>-315.5999999999998</v>
      </c>
      <c r="BK40" s="5">
        <v>691.40000000000009</v>
      </c>
      <c r="BL40" s="5">
        <v>1006.9999999999999</v>
      </c>
      <c r="BM40" s="5">
        <v>147.15</v>
      </c>
      <c r="BN40" s="5">
        <v>65.900000000000006</v>
      </c>
      <c r="BO40" s="5">
        <v>119.8</v>
      </c>
      <c r="BP40" s="5">
        <v>112</v>
      </c>
      <c r="BQ40" s="5">
        <v>123.6</v>
      </c>
      <c r="BR40" s="5">
        <v>122.95</v>
      </c>
      <c r="BS40" s="5">
        <v>140.15</v>
      </c>
      <c r="BT40" s="5">
        <v>219</v>
      </c>
      <c r="BU40" s="5">
        <v>159.19999999999999</v>
      </c>
      <c r="BV40" s="5">
        <v>165.4</v>
      </c>
      <c r="BW40" s="5">
        <v>157.9</v>
      </c>
      <c r="BX40" s="5">
        <v>165.35</v>
      </c>
      <c r="BY40" s="28"/>
    </row>
    <row r="41" spans="1:77" x14ac:dyDescent="0.25">
      <c r="A41" s="5">
        <v>17</v>
      </c>
      <c r="B41" s="5" t="s">
        <v>6</v>
      </c>
      <c r="C41" s="5" t="s">
        <v>7</v>
      </c>
      <c r="D41" s="5" t="s">
        <v>8</v>
      </c>
      <c r="E41" s="1">
        <v>1</v>
      </c>
      <c r="F41" s="1">
        <v>1</v>
      </c>
      <c r="G41" s="5" t="s">
        <v>10</v>
      </c>
      <c r="H41" s="5">
        <v>2</v>
      </c>
      <c r="I41" s="5">
        <v>783.85000000000014</v>
      </c>
      <c r="J41" s="5">
        <v>895.65</v>
      </c>
      <c r="K41" s="42">
        <v>-111.79999999999984</v>
      </c>
      <c r="L41" s="24">
        <v>124.29999999999995</v>
      </c>
      <c r="M41" s="24">
        <v>176.19999999999993</v>
      </c>
      <c r="N41" s="24">
        <v>-160.44999999999993</v>
      </c>
      <c r="O41" s="8">
        <v>895.65</v>
      </c>
      <c r="P41" s="8">
        <v>783.85000000000014</v>
      </c>
      <c r="Q41" s="12">
        <v>10176.669411000001</v>
      </c>
      <c r="R41" s="16">
        <v>5667.1625009999998</v>
      </c>
      <c r="S41" s="13">
        <v>6835.469795</v>
      </c>
      <c r="T41" s="16">
        <v>7754.4050810000008</v>
      </c>
      <c r="U41" s="13">
        <v>9124.9004160000004</v>
      </c>
      <c r="V41" s="16">
        <v>11552.470772999999</v>
      </c>
      <c r="W41" s="16">
        <v>8084.1965090000012</v>
      </c>
      <c r="X41" s="13">
        <v>9294.6999599999999</v>
      </c>
      <c r="Y41" s="16">
        <v>7542.6831569999995</v>
      </c>
      <c r="Z41" s="13">
        <v>1638.0911599999999</v>
      </c>
      <c r="AA41" s="16">
        <v>8476.0862820000002</v>
      </c>
      <c r="AB41" s="16">
        <v>10147.642926</v>
      </c>
      <c r="AC41" s="13">
        <v>8111.3395169999994</v>
      </c>
      <c r="AD41" s="5">
        <v>8039.5355809999992</v>
      </c>
      <c r="AE41" s="5">
        <v>8219.0088689999993</v>
      </c>
      <c r="AF41" s="24">
        <v>124.29999999999995</v>
      </c>
      <c r="AG41" s="5">
        <v>789.05</v>
      </c>
      <c r="AH41" s="5">
        <v>664.75</v>
      </c>
      <c r="AI41" s="5">
        <v>115.6</v>
      </c>
      <c r="AJ41" s="5">
        <v>130.05000000000001</v>
      </c>
      <c r="AK41" s="5">
        <v>136.6</v>
      </c>
      <c r="AL41" s="5">
        <v>143.94999999999999</v>
      </c>
      <c r="AM41" s="5">
        <v>103.9</v>
      </c>
      <c r="AN41" s="5">
        <v>158.94999999999999</v>
      </c>
      <c r="AO41" s="5">
        <v>113.95</v>
      </c>
      <c r="AP41" s="5">
        <v>103.1</v>
      </c>
      <c r="AQ41" s="5">
        <v>112.7</v>
      </c>
      <c r="AR41" s="5">
        <v>103.8</v>
      </c>
      <c r="AS41" s="5">
        <v>129.44999999999999</v>
      </c>
      <c r="AT41" s="5">
        <v>101.75</v>
      </c>
      <c r="AU41" s="24">
        <v>176.19999999999993</v>
      </c>
      <c r="AV41" s="5">
        <v>872.64999999999986</v>
      </c>
      <c r="AW41" s="5">
        <v>696.44999999999993</v>
      </c>
      <c r="AX41" s="5">
        <v>141.69999999999999</v>
      </c>
      <c r="AY41" s="5">
        <v>134.44999999999999</v>
      </c>
      <c r="AZ41" s="5">
        <v>176.2</v>
      </c>
      <c r="BA41" s="5">
        <v>134.5</v>
      </c>
      <c r="BB41" s="5">
        <v>127.1</v>
      </c>
      <c r="BC41" s="5">
        <v>158.69999999999999</v>
      </c>
      <c r="BD41" s="5">
        <v>124.9</v>
      </c>
      <c r="BE41" s="5">
        <v>124.8</v>
      </c>
      <c r="BF41" s="5">
        <v>84.1</v>
      </c>
      <c r="BG41" s="5">
        <v>126.05</v>
      </c>
      <c r="BH41" s="5">
        <v>139.25</v>
      </c>
      <c r="BI41" s="5">
        <v>97.35</v>
      </c>
      <c r="BJ41" s="24">
        <v>-160.44999999999993</v>
      </c>
      <c r="BK41" s="5">
        <v>690.1</v>
      </c>
      <c r="BL41" s="5">
        <v>850.55</v>
      </c>
      <c r="BM41" s="5">
        <v>131.75</v>
      </c>
      <c r="BN41" s="5">
        <v>142.1</v>
      </c>
      <c r="BO41" s="5">
        <v>135.30000000000001</v>
      </c>
      <c r="BP41" s="5">
        <v>84.95</v>
      </c>
      <c r="BQ41" s="5">
        <v>68.2</v>
      </c>
      <c r="BR41" s="5">
        <v>127.8</v>
      </c>
      <c r="BS41" s="5">
        <v>144.05000000000001</v>
      </c>
      <c r="BT41" s="5">
        <v>130.25</v>
      </c>
      <c r="BU41" s="5">
        <v>114</v>
      </c>
      <c r="BV41" s="5">
        <v>149.30000000000001</v>
      </c>
      <c r="BW41" s="5">
        <v>186.2</v>
      </c>
      <c r="BX41" s="5">
        <v>126.75</v>
      </c>
      <c r="BY41" s="28"/>
    </row>
    <row r="42" spans="1:77" x14ac:dyDescent="0.25">
      <c r="A42" s="5">
        <v>40</v>
      </c>
      <c r="B42" s="5" t="s">
        <v>6</v>
      </c>
      <c r="C42" s="5" t="s">
        <v>7</v>
      </c>
      <c r="D42" s="5" t="s">
        <v>8</v>
      </c>
      <c r="E42" s="1">
        <v>1</v>
      </c>
      <c r="F42" s="1">
        <v>1</v>
      </c>
      <c r="G42" s="5" t="s">
        <v>10</v>
      </c>
      <c r="H42" s="5">
        <v>2</v>
      </c>
      <c r="I42" s="5">
        <v>735.8</v>
      </c>
      <c r="J42" s="5">
        <v>918.04999999999984</v>
      </c>
      <c r="K42" s="42">
        <v>-182.24999999999989</v>
      </c>
      <c r="L42" s="24">
        <v>-170.54999999999995</v>
      </c>
      <c r="M42" s="24">
        <v>144.95000000000016</v>
      </c>
      <c r="N42" s="24">
        <v>182.54999999999995</v>
      </c>
      <c r="O42" s="8">
        <v>918.04999999999984</v>
      </c>
      <c r="P42" s="8">
        <v>735.8</v>
      </c>
      <c r="Q42" s="12">
        <v>7483.9248379999999</v>
      </c>
      <c r="R42" s="16">
        <v>4884.9280760000001</v>
      </c>
      <c r="S42" s="13">
        <v>3344.4916950000002</v>
      </c>
      <c r="T42" s="16">
        <v>4945.5072190000001</v>
      </c>
      <c r="U42" s="13">
        <v>4376.5587690000002</v>
      </c>
      <c r="V42" s="16">
        <v>6174.9300330000005</v>
      </c>
      <c r="W42" s="16">
        <v>6363.6563830000005</v>
      </c>
      <c r="X42" s="13">
        <v>7645.3983899999994</v>
      </c>
      <c r="Y42" s="16">
        <v>4794.2437490000002</v>
      </c>
      <c r="Z42" s="13">
        <v>493.46330899999998</v>
      </c>
      <c r="AA42" s="16">
        <v>5478.4100189999999</v>
      </c>
      <c r="AB42" s="16">
        <v>6054.3098990000008</v>
      </c>
      <c r="AC42" s="13">
        <v>6932.529775</v>
      </c>
      <c r="AD42" s="5">
        <v>7459.8213509999987</v>
      </c>
      <c r="AE42" s="5">
        <v>6692.3417599999993</v>
      </c>
      <c r="AF42" s="24">
        <v>-170.54999999999995</v>
      </c>
      <c r="AG42" s="5">
        <v>695.40000000000009</v>
      </c>
      <c r="AH42" s="5">
        <v>865.95</v>
      </c>
      <c r="AI42" s="5">
        <v>123.6</v>
      </c>
      <c r="AJ42" s="5">
        <v>147.5</v>
      </c>
      <c r="AK42" s="5">
        <v>107.35</v>
      </c>
      <c r="AL42" s="5">
        <v>131.5</v>
      </c>
      <c r="AM42" s="5">
        <v>79.5</v>
      </c>
      <c r="AN42" s="5">
        <v>105.95</v>
      </c>
      <c r="AO42" s="5">
        <v>164.35</v>
      </c>
      <c r="AP42" s="5">
        <v>128.65</v>
      </c>
      <c r="AQ42" s="5">
        <v>141.15</v>
      </c>
      <c r="AR42" s="5">
        <v>117.45</v>
      </c>
      <c r="AS42" s="5">
        <v>166.5</v>
      </c>
      <c r="AT42" s="5">
        <v>147.85</v>
      </c>
      <c r="AU42" s="24">
        <v>144.95000000000016</v>
      </c>
      <c r="AV42" s="5">
        <v>852.30000000000007</v>
      </c>
      <c r="AW42" s="5">
        <v>707.34999999999991</v>
      </c>
      <c r="AX42" s="5">
        <v>124.25</v>
      </c>
      <c r="AY42" s="5">
        <v>171.85</v>
      </c>
      <c r="AZ42" s="5">
        <v>141.55000000000001</v>
      </c>
      <c r="BA42" s="5">
        <v>169.75</v>
      </c>
      <c r="BB42" s="5">
        <v>152.5</v>
      </c>
      <c r="BC42" s="5">
        <v>92.4</v>
      </c>
      <c r="BD42" s="5">
        <v>144.65</v>
      </c>
      <c r="BE42" s="5">
        <v>112.25</v>
      </c>
      <c r="BF42" s="5">
        <v>106.25</v>
      </c>
      <c r="BG42" s="5">
        <v>70.599999999999994</v>
      </c>
      <c r="BH42" s="5">
        <v>97.8</v>
      </c>
      <c r="BI42" s="5">
        <v>175.8</v>
      </c>
      <c r="BJ42" s="24">
        <v>182.54999999999995</v>
      </c>
      <c r="BK42" s="5">
        <v>860.3</v>
      </c>
      <c r="BL42" s="5">
        <v>677.75</v>
      </c>
      <c r="BM42" s="5">
        <v>156.1</v>
      </c>
      <c r="BN42" s="5">
        <v>130.85</v>
      </c>
      <c r="BO42" s="5">
        <v>162.5</v>
      </c>
      <c r="BP42" s="5">
        <v>155.19999999999999</v>
      </c>
      <c r="BQ42" s="5">
        <v>151</v>
      </c>
      <c r="BR42" s="5">
        <v>104.65</v>
      </c>
      <c r="BS42" s="5">
        <v>114.9</v>
      </c>
      <c r="BT42" s="5">
        <v>102.55</v>
      </c>
      <c r="BU42" s="5">
        <v>105.45</v>
      </c>
      <c r="BV42" s="5">
        <v>105.2</v>
      </c>
      <c r="BW42" s="5">
        <v>97.7</v>
      </c>
      <c r="BX42" s="5">
        <v>151.94999999999999</v>
      </c>
      <c r="BY42" s="28"/>
    </row>
    <row r="43" spans="1:77" x14ac:dyDescent="0.25">
      <c r="A43" s="5">
        <v>41</v>
      </c>
      <c r="B43" s="5" t="s">
        <v>6</v>
      </c>
      <c r="C43" s="5" t="s">
        <v>7</v>
      </c>
      <c r="D43" s="5" t="s">
        <v>8</v>
      </c>
      <c r="E43" s="1">
        <v>1</v>
      </c>
      <c r="F43" s="1">
        <v>1</v>
      </c>
      <c r="G43" s="5" t="s">
        <v>10</v>
      </c>
      <c r="H43" s="5">
        <v>2</v>
      </c>
      <c r="I43" s="5">
        <v>664.40000000000009</v>
      </c>
      <c r="J43" s="5">
        <v>1005.2</v>
      </c>
      <c r="K43" s="42">
        <v>-340.79999999999995</v>
      </c>
      <c r="L43" s="24">
        <v>-458.15</v>
      </c>
      <c r="M43" s="24">
        <v>-99.600000000000023</v>
      </c>
      <c r="N43" s="24">
        <v>-193.84999999999991</v>
      </c>
      <c r="O43" s="8">
        <v>1005.2</v>
      </c>
      <c r="P43" s="8">
        <v>664.40000000000009</v>
      </c>
      <c r="Q43" s="12">
        <v>8216.8277829999988</v>
      </c>
      <c r="R43" s="16">
        <v>4187.8230389999999</v>
      </c>
      <c r="S43" s="13">
        <v>3854.7375919999999</v>
      </c>
      <c r="T43" s="16">
        <v>4063.069634</v>
      </c>
      <c r="U43" s="13">
        <v>4809.7034860000003</v>
      </c>
      <c r="V43" s="16">
        <v>5137.2198109999999</v>
      </c>
      <c r="W43" s="16">
        <v>5853.4141099999997</v>
      </c>
      <c r="X43" s="13">
        <v>5775.8634199999997</v>
      </c>
      <c r="Y43" s="16">
        <v>5316.4349350000002</v>
      </c>
      <c r="Z43" s="13">
        <v>580.14869099999999</v>
      </c>
      <c r="AA43" s="16">
        <v>5145.1703560000005</v>
      </c>
      <c r="AB43" s="16">
        <v>4985.6891750000004</v>
      </c>
      <c r="AC43" s="13">
        <v>5278.9326810000002</v>
      </c>
      <c r="AD43" s="5">
        <v>6019.3724629999997</v>
      </c>
      <c r="AE43" s="5">
        <v>5397.4582470000005</v>
      </c>
      <c r="AF43" s="24">
        <v>-458.15</v>
      </c>
      <c r="AG43" s="5">
        <v>557.29999999999995</v>
      </c>
      <c r="AH43" s="5">
        <v>1015.4499999999999</v>
      </c>
      <c r="AI43" s="5">
        <v>130.69999999999999</v>
      </c>
      <c r="AJ43" s="5">
        <v>88.2</v>
      </c>
      <c r="AK43" s="5">
        <v>66.55</v>
      </c>
      <c r="AL43" s="5">
        <v>91.55</v>
      </c>
      <c r="AM43" s="5">
        <v>103</v>
      </c>
      <c r="AN43" s="5">
        <v>77.3</v>
      </c>
      <c r="AO43" s="5">
        <v>140.44999999999999</v>
      </c>
      <c r="AP43" s="5">
        <v>168.45</v>
      </c>
      <c r="AQ43" s="5">
        <v>200.5</v>
      </c>
      <c r="AR43" s="5">
        <v>160.19999999999999</v>
      </c>
      <c r="AS43" s="5">
        <v>150.19999999999999</v>
      </c>
      <c r="AT43" s="5">
        <v>195.65</v>
      </c>
      <c r="AU43" s="24">
        <v>-99.600000000000023</v>
      </c>
      <c r="AV43" s="5">
        <v>787.85</v>
      </c>
      <c r="AW43" s="5">
        <v>887.45</v>
      </c>
      <c r="AX43" s="5">
        <v>96.95</v>
      </c>
      <c r="AY43" s="5">
        <v>100.45</v>
      </c>
      <c r="AZ43" s="5">
        <v>145.1</v>
      </c>
      <c r="BA43" s="5">
        <v>191.45</v>
      </c>
      <c r="BB43" s="5">
        <v>101.5</v>
      </c>
      <c r="BC43" s="5">
        <v>152.4</v>
      </c>
      <c r="BD43" s="5">
        <v>184.3</v>
      </c>
      <c r="BE43" s="5">
        <v>176.45</v>
      </c>
      <c r="BF43" s="5">
        <v>130.69999999999999</v>
      </c>
      <c r="BG43" s="5">
        <v>86.25</v>
      </c>
      <c r="BH43" s="5">
        <v>177</v>
      </c>
      <c r="BI43" s="5">
        <v>132.75</v>
      </c>
      <c r="BJ43" s="24">
        <v>-193.84999999999991</v>
      </c>
      <c r="BK43" s="5">
        <v>750.9</v>
      </c>
      <c r="BL43" s="5">
        <v>944.74999999999989</v>
      </c>
      <c r="BM43" s="5">
        <v>79.650000000000006</v>
      </c>
      <c r="BN43" s="5">
        <v>102.55</v>
      </c>
      <c r="BO43" s="5">
        <v>158.55000000000001</v>
      </c>
      <c r="BP43" s="5">
        <v>162.15</v>
      </c>
      <c r="BQ43" s="5">
        <v>112.15</v>
      </c>
      <c r="BR43" s="5">
        <v>135.85</v>
      </c>
      <c r="BS43" s="5">
        <v>207.1</v>
      </c>
      <c r="BT43" s="5">
        <v>181.6</v>
      </c>
      <c r="BU43" s="5">
        <v>114.7</v>
      </c>
      <c r="BV43" s="5">
        <v>125.9</v>
      </c>
      <c r="BW43" s="5">
        <v>163.05000000000001</v>
      </c>
      <c r="BX43" s="5">
        <v>152.4</v>
      </c>
      <c r="BY43" s="28"/>
    </row>
    <row r="44" spans="1:77" x14ac:dyDescent="0.25">
      <c r="A44" s="5">
        <v>44</v>
      </c>
      <c r="B44" s="5" t="s">
        <v>6</v>
      </c>
      <c r="C44" s="5" t="s">
        <v>7</v>
      </c>
      <c r="D44" s="5" t="s">
        <v>8</v>
      </c>
      <c r="E44" s="1">
        <v>1</v>
      </c>
      <c r="F44" s="1">
        <v>1</v>
      </c>
      <c r="G44" s="5" t="s">
        <v>10</v>
      </c>
      <c r="H44" s="5">
        <v>2</v>
      </c>
      <c r="I44" s="5">
        <v>705.00000000000011</v>
      </c>
      <c r="J44" s="5">
        <v>941.05</v>
      </c>
      <c r="K44" s="42">
        <v>-236.04999999999984</v>
      </c>
      <c r="L44" s="24">
        <v>50.400000000000091</v>
      </c>
      <c r="M44" s="24">
        <v>-483.94999999999993</v>
      </c>
      <c r="N44" s="24">
        <v>-428.60000000000014</v>
      </c>
      <c r="O44" s="8">
        <v>941.05</v>
      </c>
      <c r="P44" s="8">
        <v>705.00000000000011</v>
      </c>
      <c r="Q44" s="12">
        <v>9028.7634280000002</v>
      </c>
      <c r="R44" s="16">
        <v>4953.4425810000002</v>
      </c>
      <c r="S44" s="13">
        <v>4428.4409589999996</v>
      </c>
      <c r="T44" s="16">
        <v>6404.1026270000002</v>
      </c>
      <c r="U44" s="13">
        <v>6691.0731489999998</v>
      </c>
      <c r="V44" s="16">
        <v>8051.7185140000001</v>
      </c>
      <c r="W44" s="16">
        <v>7031.8382540000002</v>
      </c>
      <c r="X44" s="13">
        <v>8046.2735929999999</v>
      </c>
      <c r="Y44" s="16">
        <v>5221.410382</v>
      </c>
      <c r="Z44" s="13">
        <v>648.519048</v>
      </c>
      <c r="AA44" s="16">
        <v>7249.9548110000005</v>
      </c>
      <c r="AB44" s="16">
        <v>5509.6662399999996</v>
      </c>
      <c r="AC44" s="13">
        <v>6120.9006570000001</v>
      </c>
      <c r="AD44" s="5">
        <v>6759.1453920000004</v>
      </c>
      <c r="AE44" s="5">
        <v>6862.236406</v>
      </c>
      <c r="AF44" s="24">
        <v>50.400000000000091</v>
      </c>
      <c r="AG44" s="5">
        <v>780.00000000000011</v>
      </c>
      <c r="AH44" s="5">
        <v>729.6</v>
      </c>
      <c r="AI44" s="5">
        <v>151.25</v>
      </c>
      <c r="AJ44" s="5">
        <v>109.75</v>
      </c>
      <c r="AK44" s="5">
        <v>125.05</v>
      </c>
      <c r="AL44" s="5">
        <v>123.9</v>
      </c>
      <c r="AM44" s="5">
        <v>117.95</v>
      </c>
      <c r="AN44" s="5">
        <v>152.1</v>
      </c>
      <c r="AO44" s="5">
        <v>120.95</v>
      </c>
      <c r="AP44" s="5">
        <v>131.9</v>
      </c>
      <c r="AQ44" s="5">
        <v>137.15</v>
      </c>
      <c r="AR44" s="5">
        <v>117.8</v>
      </c>
      <c r="AS44" s="5">
        <v>115.6</v>
      </c>
      <c r="AT44" s="5">
        <v>106.2</v>
      </c>
      <c r="AU44" s="24">
        <v>-483.94999999999993</v>
      </c>
      <c r="AV44" s="5">
        <v>559.1</v>
      </c>
      <c r="AW44" s="5">
        <v>1043.05</v>
      </c>
      <c r="AX44" s="5">
        <v>101.6</v>
      </c>
      <c r="AY44" s="5">
        <v>97.2</v>
      </c>
      <c r="AZ44" s="5">
        <v>88.2</v>
      </c>
      <c r="BA44" s="5">
        <v>71.2</v>
      </c>
      <c r="BB44" s="5">
        <v>100.55</v>
      </c>
      <c r="BC44" s="5">
        <v>100.35</v>
      </c>
      <c r="BD44" s="5">
        <v>164.5</v>
      </c>
      <c r="BE44" s="5">
        <v>177.85</v>
      </c>
      <c r="BF44" s="5">
        <v>177.95</v>
      </c>
      <c r="BG44" s="5">
        <v>207.8</v>
      </c>
      <c r="BH44" s="5">
        <v>154.19999999999999</v>
      </c>
      <c r="BI44" s="5">
        <v>160.75</v>
      </c>
      <c r="BJ44" s="24">
        <v>-428.60000000000014</v>
      </c>
      <c r="BK44" s="5">
        <v>573.09999999999991</v>
      </c>
      <c r="BL44" s="5">
        <v>1001.7</v>
      </c>
      <c r="BM44" s="5">
        <v>84.75</v>
      </c>
      <c r="BN44" s="5">
        <v>139</v>
      </c>
      <c r="BO44" s="5">
        <v>95.7</v>
      </c>
      <c r="BP44" s="5">
        <v>78.2</v>
      </c>
      <c r="BQ44" s="5">
        <v>100.2</v>
      </c>
      <c r="BR44" s="5">
        <v>75.25</v>
      </c>
      <c r="BS44" s="5">
        <v>183.4</v>
      </c>
      <c r="BT44" s="5">
        <v>119.2</v>
      </c>
      <c r="BU44" s="5">
        <v>166.2</v>
      </c>
      <c r="BV44" s="5">
        <v>187.05</v>
      </c>
      <c r="BW44" s="5">
        <v>163.80000000000001</v>
      </c>
      <c r="BX44" s="5">
        <v>182.05</v>
      </c>
      <c r="BY44" s="26"/>
    </row>
    <row r="45" spans="1:77" x14ac:dyDescent="0.25">
      <c r="A45" s="5">
        <v>163</v>
      </c>
      <c r="B45" s="5" t="s">
        <v>6</v>
      </c>
      <c r="C45" s="5" t="s">
        <v>7</v>
      </c>
      <c r="D45" s="5" t="s">
        <v>8</v>
      </c>
      <c r="E45" s="1">
        <v>1</v>
      </c>
      <c r="F45" s="1">
        <v>1</v>
      </c>
      <c r="G45" s="5" t="s">
        <v>10</v>
      </c>
      <c r="H45" s="5">
        <v>1</v>
      </c>
      <c r="I45" s="5">
        <v>790.85</v>
      </c>
      <c r="J45" s="5">
        <v>819</v>
      </c>
      <c r="K45" s="42">
        <v>-28.149999999999977</v>
      </c>
      <c r="L45" s="24">
        <v>198.10000000000014</v>
      </c>
      <c r="M45" s="24">
        <v>94.649999999999864</v>
      </c>
      <c r="N45" s="24">
        <v>-202.25</v>
      </c>
      <c r="O45" s="8">
        <v>790.85</v>
      </c>
      <c r="P45" s="8">
        <v>819</v>
      </c>
      <c r="Q45" s="12">
        <v>7217.479276</v>
      </c>
      <c r="R45" s="16">
        <v>3575.6364820000003</v>
      </c>
      <c r="S45" s="13">
        <v>4628.6620839999996</v>
      </c>
      <c r="T45" s="16">
        <v>4095.9633900000003</v>
      </c>
      <c r="U45" s="13">
        <v>4271.5814609999998</v>
      </c>
      <c r="V45" s="16">
        <v>5622.0428330000004</v>
      </c>
      <c r="W45" s="16">
        <v>4522.5036700000001</v>
      </c>
      <c r="X45" s="13">
        <v>4871.7534639999994</v>
      </c>
      <c r="Y45" s="16">
        <v>5220.5025459999997</v>
      </c>
      <c r="Z45" s="13">
        <v>996.47479099999998</v>
      </c>
      <c r="AA45" s="16">
        <v>4765.2486989999998</v>
      </c>
      <c r="AB45" s="16">
        <v>5878.7991110000003</v>
      </c>
      <c r="AC45" s="13">
        <v>5316.3933019999995</v>
      </c>
      <c r="AD45" s="5">
        <v>5219.8333229999998</v>
      </c>
      <c r="AE45" s="5">
        <v>4316.4566320000004</v>
      </c>
      <c r="AF45" s="24">
        <v>198.10000000000014</v>
      </c>
      <c r="AG45" s="5">
        <v>930</v>
      </c>
      <c r="AH45" s="5">
        <v>731.89999999999986</v>
      </c>
      <c r="AI45" s="5">
        <v>160.15</v>
      </c>
      <c r="AJ45" s="5">
        <v>115.45</v>
      </c>
      <c r="AK45" s="5">
        <v>173.1</v>
      </c>
      <c r="AL45" s="5">
        <v>156.80000000000001</v>
      </c>
      <c r="AM45" s="5">
        <v>145.05000000000001</v>
      </c>
      <c r="AN45" s="5">
        <v>179.45</v>
      </c>
      <c r="AO45" s="5">
        <v>123.65</v>
      </c>
      <c r="AP45" s="5">
        <v>151.9</v>
      </c>
      <c r="AQ45" s="5">
        <v>109.7</v>
      </c>
      <c r="AR45" s="5">
        <v>114.65</v>
      </c>
      <c r="AS45" s="5">
        <v>137.19999999999999</v>
      </c>
      <c r="AT45" s="5">
        <v>94.8</v>
      </c>
      <c r="AU45" s="24">
        <v>94.649999999999864</v>
      </c>
      <c r="AV45" s="5">
        <v>841.84999999999991</v>
      </c>
      <c r="AW45" s="5">
        <v>747.2</v>
      </c>
      <c r="AX45" s="5">
        <v>151.4</v>
      </c>
      <c r="AY45" s="5">
        <v>152.85</v>
      </c>
      <c r="AZ45" s="5">
        <v>154.1</v>
      </c>
      <c r="BA45" s="5">
        <v>116.55</v>
      </c>
      <c r="BB45" s="5">
        <v>163.9</v>
      </c>
      <c r="BC45" s="5">
        <v>103.05</v>
      </c>
      <c r="BD45" s="5">
        <v>118.4</v>
      </c>
      <c r="BE45" s="5">
        <v>116.05</v>
      </c>
      <c r="BF45" s="5">
        <v>114.4</v>
      </c>
      <c r="BG45" s="5">
        <v>126.9</v>
      </c>
      <c r="BH45" s="5">
        <v>101</v>
      </c>
      <c r="BI45" s="5">
        <v>170.45</v>
      </c>
      <c r="BJ45" s="24">
        <v>-202.25</v>
      </c>
      <c r="BK45" s="5">
        <v>704.55</v>
      </c>
      <c r="BL45" s="5">
        <v>906.8</v>
      </c>
      <c r="BM45" s="5">
        <v>192.9</v>
      </c>
      <c r="BN45" s="5">
        <v>133.85</v>
      </c>
      <c r="BO45" s="5">
        <v>108.45</v>
      </c>
      <c r="BP45" s="5">
        <v>90.35</v>
      </c>
      <c r="BQ45" s="5">
        <v>112.85</v>
      </c>
      <c r="BR45" s="5">
        <v>66.150000000000006</v>
      </c>
      <c r="BS45" s="5">
        <v>91.35</v>
      </c>
      <c r="BT45" s="5">
        <v>127.4</v>
      </c>
      <c r="BU45" s="5">
        <v>146.15</v>
      </c>
      <c r="BV45" s="5">
        <v>174.15</v>
      </c>
      <c r="BW45" s="5">
        <v>154.05000000000001</v>
      </c>
      <c r="BX45" s="5">
        <v>213.7</v>
      </c>
      <c r="BY45" s="5"/>
    </row>
    <row r="46" spans="1:77" x14ac:dyDescent="0.25">
      <c r="A46" s="5">
        <v>166</v>
      </c>
      <c r="B46" s="5" t="s">
        <v>6</v>
      </c>
      <c r="C46" s="5" t="s">
        <v>7</v>
      </c>
      <c r="D46" s="5" t="s">
        <v>8</v>
      </c>
      <c r="E46" s="1">
        <v>1</v>
      </c>
      <c r="F46" s="1">
        <v>1</v>
      </c>
      <c r="G46" s="5" t="s">
        <v>10</v>
      </c>
      <c r="H46" s="5">
        <v>1</v>
      </c>
      <c r="I46" s="5">
        <v>724.55</v>
      </c>
      <c r="J46" s="5">
        <v>907.85</v>
      </c>
      <c r="K46" s="42">
        <v>-183.30000000000007</v>
      </c>
      <c r="L46" s="24">
        <v>292.54999999999995</v>
      </c>
      <c r="M46" s="24">
        <v>652.1</v>
      </c>
      <c r="N46" s="24">
        <v>356.35</v>
      </c>
      <c r="O46" s="8">
        <v>724.55</v>
      </c>
      <c r="P46" s="8">
        <v>907.85</v>
      </c>
      <c r="Q46" s="12">
        <v>8232.5848809999989</v>
      </c>
      <c r="R46" s="16">
        <v>5483.5557359999993</v>
      </c>
      <c r="S46" s="13">
        <v>4783.6351720000002</v>
      </c>
      <c r="T46" s="16">
        <v>3490.9611670000004</v>
      </c>
      <c r="U46" s="13">
        <v>3339.656039</v>
      </c>
      <c r="V46" s="16">
        <v>4359.7082160000009</v>
      </c>
      <c r="W46" s="16">
        <v>6789.2901940000011</v>
      </c>
      <c r="X46" s="13">
        <v>6749.2978309999999</v>
      </c>
      <c r="Y46" s="16">
        <v>3707.1083780000004</v>
      </c>
      <c r="Z46" s="13">
        <v>421.700064</v>
      </c>
      <c r="AA46" s="16">
        <v>4656.5583139999999</v>
      </c>
      <c r="AB46" s="16">
        <v>5151.9976050000005</v>
      </c>
      <c r="AC46" s="13">
        <v>4609.037797</v>
      </c>
      <c r="AD46" s="5">
        <v>6830.5372249999991</v>
      </c>
      <c r="AE46" s="5">
        <v>5264.4411749999999</v>
      </c>
      <c r="AF46" s="24">
        <v>292.54999999999995</v>
      </c>
      <c r="AG46" s="5">
        <v>975.69999999999993</v>
      </c>
      <c r="AH46" s="5">
        <v>683.15</v>
      </c>
      <c r="AI46" s="5">
        <v>179.55</v>
      </c>
      <c r="AJ46" s="5">
        <v>202.5</v>
      </c>
      <c r="AK46" s="5">
        <v>154.19999999999999</v>
      </c>
      <c r="AL46" s="5">
        <v>152.4</v>
      </c>
      <c r="AM46" s="5">
        <v>155.94999999999999</v>
      </c>
      <c r="AN46" s="5">
        <v>131.1</v>
      </c>
      <c r="AO46" s="5">
        <v>104.15</v>
      </c>
      <c r="AP46" s="5">
        <v>78.150000000000006</v>
      </c>
      <c r="AQ46" s="5">
        <v>124.9</v>
      </c>
      <c r="AR46" s="5">
        <v>99.15</v>
      </c>
      <c r="AS46" s="5">
        <v>127.05</v>
      </c>
      <c r="AT46" s="5">
        <v>149.75</v>
      </c>
      <c r="AU46" s="24">
        <v>652.1</v>
      </c>
      <c r="AV46" s="5">
        <v>1194.0999999999999</v>
      </c>
      <c r="AW46" s="5">
        <v>541.99999999999989</v>
      </c>
      <c r="AX46" s="5">
        <v>124.05</v>
      </c>
      <c r="AY46" s="5">
        <v>161.55000000000001</v>
      </c>
      <c r="AZ46" s="5">
        <v>202.5</v>
      </c>
      <c r="BA46" s="5">
        <v>215.95</v>
      </c>
      <c r="BB46" s="5">
        <v>218.65</v>
      </c>
      <c r="BC46" s="5">
        <v>271.39999999999998</v>
      </c>
      <c r="BD46" s="5">
        <v>165.95</v>
      </c>
      <c r="BE46" s="5">
        <v>120.1</v>
      </c>
      <c r="BF46" s="5">
        <v>87.7</v>
      </c>
      <c r="BG46" s="5">
        <v>70.55</v>
      </c>
      <c r="BH46" s="5">
        <v>72.900000000000006</v>
      </c>
      <c r="BI46" s="5">
        <v>24.8</v>
      </c>
      <c r="BJ46" s="24">
        <v>356.35</v>
      </c>
      <c r="BK46" s="5">
        <v>1025.75</v>
      </c>
      <c r="BL46" s="5">
        <v>669.4</v>
      </c>
      <c r="BM46" s="5">
        <v>136.65</v>
      </c>
      <c r="BN46" s="5">
        <v>225.6</v>
      </c>
      <c r="BO46" s="5">
        <v>172.1</v>
      </c>
      <c r="BP46" s="5">
        <v>128.69999999999999</v>
      </c>
      <c r="BQ46" s="5">
        <v>192.95</v>
      </c>
      <c r="BR46" s="5">
        <v>169.75</v>
      </c>
      <c r="BS46" s="5">
        <v>156.6</v>
      </c>
      <c r="BT46" s="5">
        <v>61.25</v>
      </c>
      <c r="BU46" s="5">
        <v>100.95</v>
      </c>
      <c r="BV46" s="5">
        <v>153.25</v>
      </c>
      <c r="BW46" s="5">
        <v>87.85</v>
      </c>
      <c r="BX46" s="5">
        <v>109.5</v>
      </c>
      <c r="BY46" s="5"/>
    </row>
    <row r="47" spans="1:77" x14ac:dyDescent="0.25">
      <c r="A47" s="5">
        <v>167</v>
      </c>
      <c r="B47" s="5" t="s">
        <v>6</v>
      </c>
      <c r="C47" s="5" t="s">
        <v>7</v>
      </c>
      <c r="D47" s="5" t="s">
        <v>8</v>
      </c>
      <c r="E47" s="1">
        <v>1</v>
      </c>
      <c r="F47" s="1">
        <v>1</v>
      </c>
      <c r="G47" s="5" t="s">
        <v>10</v>
      </c>
      <c r="H47" s="5">
        <v>1</v>
      </c>
      <c r="I47" s="5">
        <v>755.5</v>
      </c>
      <c r="J47" s="5">
        <v>940.8</v>
      </c>
      <c r="K47" s="42">
        <v>-185.29999999999995</v>
      </c>
      <c r="L47" s="24">
        <v>198.74999999999989</v>
      </c>
      <c r="M47" s="24">
        <v>169.60000000000014</v>
      </c>
      <c r="N47" s="24">
        <v>-33.999999999999886</v>
      </c>
      <c r="O47" s="8">
        <v>755.5</v>
      </c>
      <c r="P47" s="8">
        <v>940.8</v>
      </c>
      <c r="Q47" s="12">
        <v>7990.4199830000007</v>
      </c>
      <c r="R47" s="16">
        <v>4772.1607649999996</v>
      </c>
      <c r="S47" s="13">
        <v>4401.0563529999999</v>
      </c>
      <c r="T47" s="16">
        <v>4352.0212469999997</v>
      </c>
      <c r="U47" s="13">
        <v>4369.7910929999998</v>
      </c>
      <c r="V47" s="16">
        <v>5310.6955659999994</v>
      </c>
      <c r="W47" s="16">
        <v>5746.2285109999993</v>
      </c>
      <c r="X47" s="13">
        <v>6176.1045860000004</v>
      </c>
      <c r="Y47" s="16">
        <v>6358.7362170000006</v>
      </c>
      <c r="Z47" s="13">
        <v>483.75235400000003</v>
      </c>
      <c r="AA47" s="16">
        <v>5558.2739030000002</v>
      </c>
      <c r="AB47" s="16">
        <v>6765.4518819999994</v>
      </c>
      <c r="AC47" s="13">
        <v>7767.9022079999995</v>
      </c>
      <c r="AD47" s="5">
        <v>8239.5462799999987</v>
      </c>
      <c r="AE47" s="5">
        <v>7317.6041789999999</v>
      </c>
      <c r="AF47" s="24">
        <v>198.74999999999989</v>
      </c>
      <c r="AG47" s="5">
        <v>934.89999999999986</v>
      </c>
      <c r="AH47" s="5">
        <v>736.15</v>
      </c>
      <c r="AI47" s="5">
        <v>139.75</v>
      </c>
      <c r="AJ47" s="5">
        <v>156.30000000000001</v>
      </c>
      <c r="AK47" s="5">
        <v>119.35</v>
      </c>
      <c r="AL47" s="5">
        <v>166.9</v>
      </c>
      <c r="AM47" s="5">
        <v>168.9</v>
      </c>
      <c r="AN47" s="5">
        <v>183.7</v>
      </c>
      <c r="AO47" s="5">
        <v>142.94999999999999</v>
      </c>
      <c r="AP47" s="5">
        <v>116.15</v>
      </c>
      <c r="AQ47" s="5">
        <v>158.19999999999999</v>
      </c>
      <c r="AR47" s="5">
        <v>114.45</v>
      </c>
      <c r="AS47" s="5">
        <v>116.35</v>
      </c>
      <c r="AT47" s="5">
        <v>88.05</v>
      </c>
      <c r="AU47" s="24">
        <v>169.60000000000014</v>
      </c>
      <c r="AV47" s="5">
        <v>940.15000000000009</v>
      </c>
      <c r="AW47" s="5">
        <v>770.55</v>
      </c>
      <c r="AX47" s="5">
        <v>159.05000000000001</v>
      </c>
      <c r="AY47" s="5">
        <v>178.7</v>
      </c>
      <c r="AZ47" s="5">
        <v>131.75</v>
      </c>
      <c r="BA47" s="5">
        <v>126.2</v>
      </c>
      <c r="BB47" s="5">
        <v>179.35</v>
      </c>
      <c r="BC47" s="5">
        <v>165.1</v>
      </c>
      <c r="BD47" s="5">
        <v>130.94999999999999</v>
      </c>
      <c r="BE47" s="5">
        <v>105.35</v>
      </c>
      <c r="BF47" s="5">
        <v>144.15</v>
      </c>
      <c r="BG47" s="5">
        <v>162.65</v>
      </c>
      <c r="BH47" s="5">
        <v>107.4</v>
      </c>
      <c r="BI47" s="5">
        <v>120.05</v>
      </c>
      <c r="BJ47" s="24">
        <v>-33.999999999999886</v>
      </c>
      <c r="BK47" s="5">
        <v>832.00000000000011</v>
      </c>
      <c r="BL47" s="5">
        <v>866</v>
      </c>
      <c r="BM47" s="5">
        <v>137.1</v>
      </c>
      <c r="BN47" s="5">
        <v>173.25</v>
      </c>
      <c r="BO47" s="5">
        <v>119.05</v>
      </c>
      <c r="BP47" s="5">
        <v>137.9</v>
      </c>
      <c r="BQ47" s="5">
        <v>116.6</v>
      </c>
      <c r="BR47" s="5">
        <v>148.1</v>
      </c>
      <c r="BS47" s="5">
        <v>149.6</v>
      </c>
      <c r="BT47" s="5">
        <v>117.05</v>
      </c>
      <c r="BU47" s="5">
        <v>172.05</v>
      </c>
      <c r="BV47" s="5">
        <v>141.6</v>
      </c>
      <c r="BW47" s="5">
        <v>148.69999999999999</v>
      </c>
      <c r="BX47" s="5">
        <v>137</v>
      </c>
      <c r="BY47" s="5"/>
    </row>
    <row r="48" spans="1:77" x14ac:dyDescent="0.25">
      <c r="A48" s="5">
        <v>501</v>
      </c>
      <c r="B48" s="5" t="s">
        <v>6</v>
      </c>
      <c r="C48" s="5" t="s">
        <v>7</v>
      </c>
      <c r="D48" s="5" t="s">
        <v>8</v>
      </c>
      <c r="E48" s="1">
        <v>1</v>
      </c>
      <c r="F48" s="1">
        <v>1</v>
      </c>
      <c r="G48" s="5" t="s">
        <v>10</v>
      </c>
      <c r="H48" s="5">
        <v>2</v>
      </c>
      <c r="I48" s="5">
        <v>729.65</v>
      </c>
      <c r="J48" s="5">
        <v>827.85</v>
      </c>
      <c r="K48" s="42">
        <v>-98.200000000000045</v>
      </c>
      <c r="L48" s="24">
        <v>-609.54999999999995</v>
      </c>
      <c r="M48" s="24">
        <v>-148.15000000000009</v>
      </c>
      <c r="N48" s="24">
        <v>-46.049999999999955</v>
      </c>
      <c r="O48" s="8">
        <v>827.85</v>
      </c>
      <c r="P48" s="8">
        <v>729.65</v>
      </c>
      <c r="Q48" s="12">
        <v>6029.3745170000002</v>
      </c>
      <c r="R48" s="16">
        <v>2926.7207480000002</v>
      </c>
      <c r="S48" s="13">
        <v>3580.751166</v>
      </c>
      <c r="T48" s="16">
        <v>4096.236484</v>
      </c>
      <c r="U48" s="13">
        <v>3968.5673830000001</v>
      </c>
      <c r="V48" s="16">
        <v>3575.5362639999994</v>
      </c>
      <c r="W48" s="16">
        <v>4634.2605189999995</v>
      </c>
      <c r="X48" s="13">
        <v>4871.731659</v>
      </c>
      <c r="Y48" s="16">
        <v>3934.3309209999998</v>
      </c>
      <c r="Z48" s="13">
        <v>190.58058700000001</v>
      </c>
      <c r="AA48" s="16">
        <v>3543.9828870000001</v>
      </c>
      <c r="AB48" s="16">
        <v>3279.5369030000006</v>
      </c>
      <c r="AC48" s="13">
        <v>3581.0424260000004</v>
      </c>
      <c r="AD48" s="5">
        <v>4874.4705830000003</v>
      </c>
      <c r="AE48" s="5">
        <v>4707.8437450000001</v>
      </c>
      <c r="AF48" s="24">
        <v>-609.54999999999995</v>
      </c>
      <c r="AG48" s="5">
        <v>555.25</v>
      </c>
      <c r="AH48" s="5">
        <v>1164.8</v>
      </c>
      <c r="AI48" s="5">
        <v>125.95</v>
      </c>
      <c r="AJ48" s="5">
        <v>100.95</v>
      </c>
      <c r="AK48" s="5">
        <v>84</v>
      </c>
      <c r="AL48" s="5">
        <v>79.05</v>
      </c>
      <c r="AM48" s="5">
        <v>114.45</v>
      </c>
      <c r="AN48" s="5">
        <v>50.85</v>
      </c>
      <c r="AO48" s="5">
        <v>159.05000000000001</v>
      </c>
      <c r="AP48" s="5">
        <v>182.95</v>
      </c>
      <c r="AQ48" s="5">
        <v>202.55</v>
      </c>
      <c r="AR48" s="5">
        <v>212.7</v>
      </c>
      <c r="AS48" s="5">
        <v>169.05</v>
      </c>
      <c r="AT48" s="5">
        <v>238.5</v>
      </c>
      <c r="AU48" s="24">
        <v>-148.15000000000009</v>
      </c>
      <c r="AV48" s="5">
        <v>776.65</v>
      </c>
      <c r="AW48" s="5">
        <v>924.80000000000007</v>
      </c>
      <c r="AX48" s="5">
        <v>93.25</v>
      </c>
      <c r="AY48" s="5">
        <v>149</v>
      </c>
      <c r="AZ48" s="5">
        <v>217.7</v>
      </c>
      <c r="BA48" s="5">
        <v>172.55</v>
      </c>
      <c r="BB48" s="5">
        <v>78.400000000000006</v>
      </c>
      <c r="BC48" s="5">
        <v>65.75</v>
      </c>
      <c r="BD48" s="5">
        <v>188.3</v>
      </c>
      <c r="BE48" s="5">
        <v>135.15</v>
      </c>
      <c r="BF48" s="5">
        <v>64.75</v>
      </c>
      <c r="BG48" s="5">
        <v>106.55</v>
      </c>
      <c r="BH48" s="5">
        <v>204.45</v>
      </c>
      <c r="BI48" s="5">
        <v>225.6</v>
      </c>
      <c r="BJ48" s="24">
        <v>-46.049999999999955</v>
      </c>
      <c r="BK48" s="5">
        <v>832.3</v>
      </c>
      <c r="BL48" s="5">
        <v>878.34999999999991</v>
      </c>
      <c r="BM48" s="5">
        <v>183.9</v>
      </c>
      <c r="BN48" s="5">
        <v>180.35</v>
      </c>
      <c r="BO48" s="5">
        <v>124.05</v>
      </c>
      <c r="BP48" s="5">
        <v>96.05</v>
      </c>
      <c r="BQ48" s="5">
        <v>104.9</v>
      </c>
      <c r="BR48" s="5">
        <v>143.05000000000001</v>
      </c>
      <c r="BS48" s="5">
        <v>106.55</v>
      </c>
      <c r="BT48" s="5">
        <v>108.8</v>
      </c>
      <c r="BU48" s="5">
        <v>160.80000000000001</v>
      </c>
      <c r="BV48" s="5">
        <v>185.45</v>
      </c>
      <c r="BW48" s="5">
        <v>185.2</v>
      </c>
      <c r="BX48" s="5">
        <v>131.55000000000001</v>
      </c>
      <c r="BY48" s="5"/>
    </row>
    <row r="49" spans="1:77" x14ac:dyDescent="0.25">
      <c r="A49" s="5">
        <v>505</v>
      </c>
      <c r="B49" s="5" t="s">
        <v>6</v>
      </c>
      <c r="C49" s="5" t="s">
        <v>7</v>
      </c>
      <c r="D49" s="5" t="s">
        <v>8</v>
      </c>
      <c r="E49" s="1">
        <v>1</v>
      </c>
      <c r="F49" s="1">
        <v>1</v>
      </c>
      <c r="G49" s="5" t="s">
        <v>10</v>
      </c>
      <c r="H49" s="5">
        <v>1</v>
      </c>
      <c r="I49" s="5">
        <v>753.44999999999993</v>
      </c>
      <c r="J49" s="5">
        <v>939.94999999999993</v>
      </c>
      <c r="K49" s="42">
        <v>-186.5</v>
      </c>
      <c r="L49" s="24">
        <v>-46.900000000000091</v>
      </c>
      <c r="M49" s="24">
        <v>-344.29999999999995</v>
      </c>
      <c r="N49" s="24">
        <v>-188.89999999999998</v>
      </c>
      <c r="O49" s="8">
        <v>753.44999999999993</v>
      </c>
      <c r="P49" s="8">
        <v>939.94999999999993</v>
      </c>
      <c r="Q49" s="12">
        <v>8670.3079369999996</v>
      </c>
      <c r="R49" s="16">
        <v>4046.5915300000001</v>
      </c>
      <c r="S49" s="13">
        <v>3051.820811</v>
      </c>
      <c r="T49" s="16">
        <v>5302.6934329999995</v>
      </c>
      <c r="U49" s="13">
        <v>5365.8611039999996</v>
      </c>
      <c r="V49" s="16">
        <v>4571.7684319999998</v>
      </c>
      <c r="W49" s="16">
        <v>5143.864431</v>
      </c>
      <c r="X49" s="13">
        <v>5276.1402730000009</v>
      </c>
      <c r="Y49" s="16">
        <v>3586.8828890000004</v>
      </c>
      <c r="Z49" s="13">
        <v>614.62823500000002</v>
      </c>
      <c r="AA49" s="16">
        <v>5322.6015339999994</v>
      </c>
      <c r="AB49" s="16">
        <v>4888.4011250000003</v>
      </c>
      <c r="AC49" s="13">
        <v>5209.1740110000001</v>
      </c>
      <c r="AD49" s="5">
        <v>5752.1247080000003</v>
      </c>
      <c r="AE49" s="5">
        <v>6364.9561450000001</v>
      </c>
      <c r="AF49" s="24">
        <v>-46.900000000000091</v>
      </c>
      <c r="AG49" s="5">
        <v>758.7</v>
      </c>
      <c r="AH49" s="5">
        <v>805.60000000000014</v>
      </c>
      <c r="AI49" s="5">
        <v>132.75</v>
      </c>
      <c r="AJ49" s="5">
        <v>141.6</v>
      </c>
      <c r="AK49" s="5">
        <v>131.80000000000001</v>
      </c>
      <c r="AL49" s="5">
        <v>110.1</v>
      </c>
      <c r="AM49" s="5">
        <v>107.15</v>
      </c>
      <c r="AN49" s="5">
        <v>135.30000000000001</v>
      </c>
      <c r="AO49" s="5">
        <v>147.15</v>
      </c>
      <c r="AP49" s="5">
        <v>121.6</v>
      </c>
      <c r="AQ49" s="5">
        <v>123.1</v>
      </c>
      <c r="AR49" s="5">
        <v>143.05000000000001</v>
      </c>
      <c r="AS49" s="5">
        <v>132.19999999999999</v>
      </c>
      <c r="AT49" s="5">
        <v>138.5</v>
      </c>
      <c r="AU49" s="24">
        <v>-344.29999999999995</v>
      </c>
      <c r="AV49" s="5">
        <v>653.04999999999995</v>
      </c>
      <c r="AW49" s="5">
        <v>997.34999999999991</v>
      </c>
      <c r="AX49" s="5">
        <v>165.95</v>
      </c>
      <c r="AY49" s="5">
        <v>87.1</v>
      </c>
      <c r="AZ49" s="5">
        <v>101.15</v>
      </c>
      <c r="BA49" s="5">
        <v>113.95</v>
      </c>
      <c r="BB49" s="5">
        <v>79.55</v>
      </c>
      <c r="BC49" s="5">
        <v>105.35</v>
      </c>
      <c r="BD49" s="5">
        <v>120.9</v>
      </c>
      <c r="BE49" s="5">
        <v>186.95</v>
      </c>
      <c r="BF49" s="5">
        <v>175.7</v>
      </c>
      <c r="BG49" s="5">
        <v>158.19999999999999</v>
      </c>
      <c r="BH49" s="5">
        <v>186.4</v>
      </c>
      <c r="BI49" s="5">
        <v>169.2</v>
      </c>
      <c r="BJ49" s="24">
        <v>-188.89999999999998</v>
      </c>
      <c r="BK49" s="5">
        <v>759.9</v>
      </c>
      <c r="BL49" s="5">
        <v>948.8</v>
      </c>
      <c r="BM49" s="5">
        <v>203.75</v>
      </c>
      <c r="BN49" s="5">
        <v>142</v>
      </c>
      <c r="BO49" s="5">
        <v>104.55</v>
      </c>
      <c r="BP49" s="5">
        <v>93.8</v>
      </c>
      <c r="BQ49" s="5">
        <v>138.25</v>
      </c>
      <c r="BR49" s="5">
        <v>77.55</v>
      </c>
      <c r="BS49" s="5">
        <v>91.85</v>
      </c>
      <c r="BT49" s="5">
        <v>144.9</v>
      </c>
      <c r="BU49" s="5">
        <v>179.55</v>
      </c>
      <c r="BV49" s="5">
        <v>195.5</v>
      </c>
      <c r="BW49" s="5">
        <v>131.80000000000001</v>
      </c>
      <c r="BX49" s="5">
        <v>205.2</v>
      </c>
      <c r="BY49" s="5"/>
    </row>
    <row r="51" spans="1:77" x14ac:dyDescent="0.25">
      <c r="A51" s="50" t="s">
        <v>97</v>
      </c>
      <c r="V51" s="35" t="s">
        <v>82</v>
      </c>
    </row>
    <row r="52" spans="1:77" x14ac:dyDescent="0.25">
      <c r="A52" s="2"/>
    </row>
    <row r="53" spans="1:77" x14ac:dyDescent="0.25">
      <c r="A53" s="2"/>
    </row>
    <row r="54" spans="1:77" x14ac:dyDescent="0.25">
      <c r="A54" s="2"/>
      <c r="I54" s="1"/>
    </row>
    <row r="55" spans="1:77" x14ac:dyDescent="0.25">
      <c r="A55" s="2"/>
      <c r="I55" s="1"/>
    </row>
    <row r="56" spans="1:77" x14ac:dyDescent="0.25">
      <c r="A56" s="2"/>
    </row>
    <row r="57" spans="1:77" x14ac:dyDescent="0.25">
      <c r="A57" s="2"/>
    </row>
    <row r="58" spans="1:77" x14ac:dyDescent="0.25">
      <c r="A58" s="2"/>
    </row>
    <row r="59" spans="1:77" x14ac:dyDescent="0.25">
      <c r="A59" s="2"/>
    </row>
    <row r="60" spans="1:77" x14ac:dyDescent="0.25">
      <c r="A60" s="2"/>
    </row>
    <row r="61" spans="1:77" x14ac:dyDescent="0.25">
      <c r="A61" s="2"/>
    </row>
    <row r="62" spans="1:77" x14ac:dyDescent="0.25">
      <c r="A62" s="2"/>
    </row>
    <row r="63" spans="1:77" x14ac:dyDescent="0.25">
      <c r="A63" s="2"/>
    </row>
    <row r="64" spans="1:77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97FB-099B-414C-945E-5EA18F448B2A}">
  <dimension ref="D3:O50"/>
  <sheetViews>
    <sheetView zoomScale="70" zoomScaleNormal="70" workbookViewId="0">
      <selection activeCell="Q23" sqref="Q23"/>
    </sheetView>
  </sheetViews>
  <sheetFormatPr defaultRowHeight="15" x14ac:dyDescent="0.25"/>
  <sheetData>
    <row r="3" spans="4:13" x14ac:dyDescent="0.25">
      <c r="D3">
        <v>22</v>
      </c>
      <c r="E3" t="s">
        <v>6</v>
      </c>
      <c r="F3" t="s">
        <v>7</v>
      </c>
      <c r="G3" t="s">
        <v>8</v>
      </c>
      <c r="I3">
        <v>2</v>
      </c>
      <c r="J3">
        <v>2</v>
      </c>
      <c r="K3" t="s">
        <v>12</v>
      </c>
      <c r="M3">
        <v>1</v>
      </c>
    </row>
    <row r="4" spans="4:13" x14ac:dyDescent="0.25">
      <c r="D4">
        <v>23</v>
      </c>
      <c r="E4" t="s">
        <v>6</v>
      </c>
      <c r="F4" t="s">
        <v>7</v>
      </c>
      <c r="G4" t="s">
        <v>8</v>
      </c>
      <c r="I4">
        <v>2</v>
      </c>
      <c r="J4">
        <v>2</v>
      </c>
      <c r="K4" t="s">
        <v>12</v>
      </c>
      <c r="M4">
        <v>1</v>
      </c>
    </row>
    <row r="5" spans="4:13" x14ac:dyDescent="0.25">
      <c r="D5">
        <v>24</v>
      </c>
      <c r="E5" t="s">
        <v>6</v>
      </c>
      <c r="F5" t="s">
        <v>7</v>
      </c>
      <c r="G5" t="s">
        <v>8</v>
      </c>
      <c r="I5">
        <v>2</v>
      </c>
      <c r="J5">
        <v>2</v>
      </c>
      <c r="K5" t="s">
        <v>12</v>
      </c>
      <c r="M5">
        <v>1</v>
      </c>
    </row>
    <row r="6" spans="4:13" x14ac:dyDescent="0.25">
      <c r="D6">
        <v>45</v>
      </c>
      <c r="E6" t="s">
        <v>6</v>
      </c>
      <c r="F6" t="s">
        <v>7</v>
      </c>
      <c r="G6" t="s">
        <v>8</v>
      </c>
      <c r="I6">
        <v>2</v>
      </c>
      <c r="J6">
        <v>2</v>
      </c>
      <c r="K6" t="s">
        <v>12</v>
      </c>
      <c r="M6">
        <v>1</v>
      </c>
    </row>
    <row r="7" spans="4:13" x14ac:dyDescent="0.25">
      <c r="D7">
        <v>48</v>
      </c>
      <c r="E7" t="s">
        <v>6</v>
      </c>
      <c r="F7" t="s">
        <v>7</v>
      </c>
      <c r="G7" t="s">
        <v>8</v>
      </c>
      <c r="I7">
        <v>2</v>
      </c>
      <c r="J7">
        <v>2</v>
      </c>
      <c r="K7" t="s">
        <v>12</v>
      </c>
      <c r="M7">
        <v>1</v>
      </c>
    </row>
    <row r="8" spans="4:13" x14ac:dyDescent="0.25">
      <c r="D8">
        <v>161</v>
      </c>
      <c r="E8" t="s">
        <v>6</v>
      </c>
      <c r="F8" t="s">
        <v>7</v>
      </c>
      <c r="G8" t="s">
        <v>8</v>
      </c>
      <c r="I8">
        <v>2</v>
      </c>
      <c r="J8">
        <v>2</v>
      </c>
      <c r="K8" t="s">
        <v>12</v>
      </c>
      <c r="M8">
        <v>1</v>
      </c>
    </row>
    <row r="9" spans="4:13" x14ac:dyDescent="0.25">
      <c r="D9">
        <v>162</v>
      </c>
      <c r="E9" t="s">
        <v>6</v>
      </c>
      <c r="F9" t="s">
        <v>7</v>
      </c>
      <c r="G9" t="s">
        <v>8</v>
      </c>
      <c r="I9">
        <v>2</v>
      </c>
      <c r="J9">
        <v>2</v>
      </c>
      <c r="K9" t="s">
        <v>12</v>
      </c>
      <c r="M9">
        <v>1</v>
      </c>
    </row>
    <row r="10" spans="4:13" x14ac:dyDescent="0.25">
      <c r="D10">
        <v>221</v>
      </c>
      <c r="E10" t="s">
        <v>6</v>
      </c>
      <c r="F10" t="s">
        <v>7</v>
      </c>
      <c r="G10" t="s">
        <v>8</v>
      </c>
      <c r="I10">
        <v>2</v>
      </c>
      <c r="J10">
        <v>2</v>
      </c>
      <c r="K10" t="s">
        <v>12</v>
      </c>
      <c r="M10">
        <v>1</v>
      </c>
    </row>
    <row r="11" spans="4:13" x14ac:dyDescent="0.25">
      <c r="D11">
        <v>222</v>
      </c>
      <c r="E11" t="s">
        <v>6</v>
      </c>
      <c r="F11" t="s">
        <v>7</v>
      </c>
      <c r="G11" t="s">
        <v>8</v>
      </c>
      <c r="I11">
        <v>2</v>
      </c>
      <c r="J11">
        <v>2</v>
      </c>
      <c r="K11" t="s">
        <v>12</v>
      </c>
      <c r="M11">
        <v>1</v>
      </c>
    </row>
    <row r="12" spans="4:13" x14ac:dyDescent="0.25">
      <c r="D12">
        <v>223</v>
      </c>
      <c r="E12" t="s">
        <v>6</v>
      </c>
      <c r="F12" t="s">
        <v>7</v>
      </c>
      <c r="G12" t="s">
        <v>8</v>
      </c>
      <c r="I12">
        <v>2</v>
      </c>
      <c r="J12">
        <v>2</v>
      </c>
      <c r="K12" t="s">
        <v>12</v>
      </c>
      <c r="M12">
        <v>1</v>
      </c>
    </row>
    <row r="13" spans="4:13" x14ac:dyDescent="0.25">
      <c r="D13">
        <v>498</v>
      </c>
      <c r="E13" t="s">
        <v>6</v>
      </c>
      <c r="F13" t="s">
        <v>7</v>
      </c>
      <c r="G13" t="s">
        <v>8</v>
      </c>
      <c r="I13">
        <v>2</v>
      </c>
      <c r="J13">
        <v>2</v>
      </c>
      <c r="K13" t="s">
        <v>12</v>
      </c>
      <c r="M13">
        <v>1</v>
      </c>
    </row>
    <row r="14" spans="4:13" x14ac:dyDescent="0.25">
      <c r="D14">
        <v>499</v>
      </c>
      <c r="E14" t="s">
        <v>6</v>
      </c>
      <c r="F14" t="s">
        <v>7</v>
      </c>
      <c r="G14" t="s">
        <v>8</v>
      </c>
      <c r="I14">
        <v>2</v>
      </c>
      <c r="J14">
        <v>2</v>
      </c>
      <c r="K14" t="s">
        <v>12</v>
      </c>
      <c r="M14">
        <v>1</v>
      </c>
    </row>
    <row r="15" spans="4:13" x14ac:dyDescent="0.25">
      <c r="D15">
        <v>500</v>
      </c>
      <c r="E15" t="s">
        <v>6</v>
      </c>
      <c r="F15" t="s">
        <v>7</v>
      </c>
      <c r="G15" t="s">
        <v>8</v>
      </c>
      <c r="I15">
        <v>2</v>
      </c>
      <c r="J15">
        <v>2</v>
      </c>
      <c r="K15" t="s">
        <v>12</v>
      </c>
      <c r="M15">
        <v>1</v>
      </c>
    </row>
    <row r="16" spans="4:13" x14ac:dyDescent="0.25">
      <c r="D16">
        <v>18</v>
      </c>
      <c r="E16" t="s">
        <v>6</v>
      </c>
      <c r="F16" t="s">
        <v>7</v>
      </c>
      <c r="G16" t="s">
        <v>8</v>
      </c>
      <c r="I16">
        <v>2</v>
      </c>
      <c r="J16">
        <v>1</v>
      </c>
      <c r="K16" t="s">
        <v>11</v>
      </c>
      <c r="M16">
        <v>1</v>
      </c>
    </row>
    <row r="17" spans="4:15" x14ac:dyDescent="0.25">
      <c r="D17">
        <v>21</v>
      </c>
      <c r="E17" t="s">
        <v>6</v>
      </c>
      <c r="F17" t="s">
        <v>7</v>
      </c>
      <c r="G17" t="s">
        <v>8</v>
      </c>
      <c r="I17">
        <v>2</v>
      </c>
      <c r="J17">
        <v>1</v>
      </c>
      <c r="K17" t="s">
        <v>11</v>
      </c>
      <c r="M17">
        <v>1</v>
      </c>
    </row>
    <row r="18" spans="4:15" x14ac:dyDescent="0.25">
      <c r="D18">
        <v>152</v>
      </c>
      <c r="E18" t="s">
        <v>6</v>
      </c>
      <c r="F18" t="s">
        <v>7</v>
      </c>
      <c r="G18" t="s">
        <v>8</v>
      </c>
      <c r="I18">
        <v>2</v>
      </c>
      <c r="J18">
        <v>1</v>
      </c>
      <c r="K18" t="s">
        <v>11</v>
      </c>
      <c r="M18">
        <v>1</v>
      </c>
    </row>
    <row r="19" spans="4:15" x14ac:dyDescent="0.25">
      <c r="D19">
        <v>153</v>
      </c>
      <c r="E19" t="s">
        <v>6</v>
      </c>
      <c r="F19" t="s">
        <v>7</v>
      </c>
      <c r="G19" t="s">
        <v>8</v>
      </c>
      <c r="I19">
        <v>2</v>
      </c>
      <c r="J19">
        <v>1</v>
      </c>
      <c r="K19" t="s">
        <v>11</v>
      </c>
      <c r="M19">
        <v>1</v>
      </c>
    </row>
    <row r="20" spans="4:15" x14ac:dyDescent="0.25">
      <c r="D20" s="50">
        <v>154</v>
      </c>
      <c r="E20" s="50" t="s">
        <v>6</v>
      </c>
      <c r="F20" s="50" t="s">
        <v>7</v>
      </c>
      <c r="G20" s="50" t="s">
        <v>8</v>
      </c>
      <c r="H20" s="50"/>
      <c r="I20" s="50">
        <v>2</v>
      </c>
      <c r="J20" s="50">
        <v>1</v>
      </c>
      <c r="K20" s="50" t="s">
        <v>11</v>
      </c>
      <c r="L20" s="50"/>
      <c r="M20" s="50">
        <v>2</v>
      </c>
      <c r="N20" s="50"/>
      <c r="O20" s="50"/>
    </row>
    <row r="21" spans="4:15" x14ac:dyDescent="0.25">
      <c r="D21" s="50">
        <v>157</v>
      </c>
      <c r="E21" s="50" t="s">
        <v>6</v>
      </c>
      <c r="F21" s="50" t="s">
        <v>7</v>
      </c>
      <c r="G21" s="50" t="s">
        <v>8</v>
      </c>
      <c r="H21" s="50"/>
      <c r="I21" s="50">
        <v>2</v>
      </c>
      <c r="J21" s="50">
        <v>1</v>
      </c>
      <c r="K21" s="50" t="s">
        <v>11</v>
      </c>
      <c r="L21" s="50"/>
      <c r="M21" s="50">
        <v>2</v>
      </c>
      <c r="N21" s="50"/>
      <c r="O21" s="50"/>
    </row>
    <row r="22" spans="4:15" x14ac:dyDescent="0.25">
      <c r="D22">
        <v>158</v>
      </c>
      <c r="E22" t="s">
        <v>6</v>
      </c>
      <c r="F22" t="s">
        <v>7</v>
      </c>
      <c r="G22" t="s">
        <v>8</v>
      </c>
      <c r="I22">
        <v>2</v>
      </c>
      <c r="J22">
        <v>1</v>
      </c>
      <c r="K22" t="s">
        <v>11</v>
      </c>
      <c r="M22">
        <v>1</v>
      </c>
    </row>
    <row r="23" spans="4:15" x14ac:dyDescent="0.25">
      <c r="D23">
        <v>159</v>
      </c>
      <c r="E23" t="s">
        <v>6</v>
      </c>
      <c r="F23" t="s">
        <v>7</v>
      </c>
      <c r="G23" t="s">
        <v>8</v>
      </c>
      <c r="I23">
        <v>2</v>
      </c>
      <c r="J23">
        <v>1</v>
      </c>
      <c r="K23" t="s">
        <v>11</v>
      </c>
      <c r="M23">
        <v>1</v>
      </c>
    </row>
    <row r="24" spans="4:15" x14ac:dyDescent="0.25">
      <c r="D24">
        <v>224</v>
      </c>
      <c r="E24" t="s">
        <v>6</v>
      </c>
      <c r="F24" t="s">
        <v>7</v>
      </c>
      <c r="G24" t="s">
        <v>8</v>
      </c>
      <c r="I24">
        <v>2</v>
      </c>
      <c r="J24">
        <v>1</v>
      </c>
      <c r="K24" t="s">
        <v>11</v>
      </c>
      <c r="M24">
        <v>1</v>
      </c>
    </row>
    <row r="25" spans="4:15" x14ac:dyDescent="0.25">
      <c r="D25">
        <v>228</v>
      </c>
      <c r="E25" t="s">
        <v>6</v>
      </c>
      <c r="F25" t="s">
        <v>7</v>
      </c>
      <c r="G25" t="s">
        <v>8</v>
      </c>
      <c r="I25">
        <v>2</v>
      </c>
      <c r="J25">
        <v>1</v>
      </c>
      <c r="K25" t="s">
        <v>11</v>
      </c>
      <c r="M25">
        <v>1</v>
      </c>
    </row>
    <row r="26" spans="4:15" x14ac:dyDescent="0.25">
      <c r="D26">
        <v>463</v>
      </c>
      <c r="E26" t="s">
        <v>6</v>
      </c>
      <c r="F26" t="s">
        <v>7</v>
      </c>
      <c r="G26" t="s">
        <v>8</v>
      </c>
      <c r="I26">
        <v>2</v>
      </c>
      <c r="J26">
        <v>1</v>
      </c>
      <c r="K26" t="s">
        <v>11</v>
      </c>
      <c r="M26">
        <v>1</v>
      </c>
    </row>
    <row r="27" spans="4:15" x14ac:dyDescent="0.25">
      <c r="D27">
        <v>464</v>
      </c>
      <c r="E27" t="s">
        <v>6</v>
      </c>
      <c r="F27" t="s">
        <v>7</v>
      </c>
      <c r="G27" t="s">
        <v>8</v>
      </c>
      <c r="I27">
        <v>2</v>
      </c>
      <c r="J27">
        <v>1</v>
      </c>
      <c r="K27" t="s">
        <v>11</v>
      </c>
      <c r="M27">
        <v>1</v>
      </c>
    </row>
    <row r="28" spans="4:15" x14ac:dyDescent="0.25">
      <c r="D28">
        <v>155</v>
      </c>
      <c r="E28" t="s">
        <v>6</v>
      </c>
      <c r="F28" t="s">
        <v>7</v>
      </c>
      <c r="G28" t="s">
        <v>8</v>
      </c>
      <c r="I28">
        <v>1</v>
      </c>
      <c r="J28">
        <v>2</v>
      </c>
      <c r="K28" t="s">
        <v>13</v>
      </c>
      <c r="M28">
        <v>1</v>
      </c>
    </row>
    <row r="29" spans="4:15" x14ac:dyDescent="0.25">
      <c r="D29">
        <v>156</v>
      </c>
      <c r="E29" t="s">
        <v>6</v>
      </c>
      <c r="F29" t="s">
        <v>7</v>
      </c>
      <c r="G29" t="s">
        <v>8</v>
      </c>
      <c r="I29">
        <v>1</v>
      </c>
      <c r="J29">
        <v>2</v>
      </c>
      <c r="K29" t="s">
        <v>13</v>
      </c>
      <c r="M29">
        <v>1</v>
      </c>
    </row>
    <row r="30" spans="4:15" x14ac:dyDescent="0.25">
      <c r="D30">
        <v>168</v>
      </c>
      <c r="E30" t="s">
        <v>6</v>
      </c>
      <c r="F30" t="s">
        <v>7</v>
      </c>
      <c r="G30" t="s">
        <v>8</v>
      </c>
      <c r="I30">
        <v>1</v>
      </c>
      <c r="J30">
        <v>2</v>
      </c>
      <c r="K30" t="s">
        <v>13</v>
      </c>
      <c r="M30">
        <v>1</v>
      </c>
    </row>
    <row r="31" spans="4:15" x14ac:dyDescent="0.25">
      <c r="D31">
        <v>169</v>
      </c>
      <c r="E31" t="s">
        <v>6</v>
      </c>
      <c r="F31" t="s">
        <v>7</v>
      </c>
      <c r="G31" t="s">
        <v>8</v>
      </c>
      <c r="I31">
        <v>1</v>
      </c>
      <c r="J31">
        <v>2</v>
      </c>
      <c r="K31" t="s">
        <v>13</v>
      </c>
      <c r="M31">
        <v>1</v>
      </c>
    </row>
    <row r="32" spans="4:15" x14ac:dyDescent="0.25">
      <c r="D32">
        <v>230</v>
      </c>
      <c r="E32" t="s">
        <v>6</v>
      </c>
      <c r="F32" t="s">
        <v>7</v>
      </c>
      <c r="G32" t="s">
        <v>8</v>
      </c>
      <c r="I32">
        <v>1</v>
      </c>
      <c r="J32">
        <v>2</v>
      </c>
      <c r="K32" t="s">
        <v>13</v>
      </c>
      <c r="M32">
        <v>1</v>
      </c>
    </row>
    <row r="33" spans="4:13" x14ac:dyDescent="0.25">
      <c r="D33">
        <v>231</v>
      </c>
      <c r="E33" t="s">
        <v>6</v>
      </c>
      <c r="F33" t="s">
        <v>7</v>
      </c>
      <c r="G33" t="s">
        <v>8</v>
      </c>
      <c r="I33">
        <v>1</v>
      </c>
      <c r="J33">
        <v>2</v>
      </c>
      <c r="K33" t="s">
        <v>13</v>
      </c>
      <c r="M33">
        <v>1</v>
      </c>
    </row>
    <row r="34" spans="4:13" x14ac:dyDescent="0.25">
      <c r="D34">
        <v>235</v>
      </c>
      <c r="E34" t="s">
        <v>6</v>
      </c>
      <c r="F34" t="s">
        <v>7</v>
      </c>
      <c r="G34" t="s">
        <v>8</v>
      </c>
      <c r="I34">
        <v>1</v>
      </c>
      <c r="J34">
        <v>2</v>
      </c>
      <c r="K34" t="s">
        <v>13</v>
      </c>
      <c r="M34">
        <v>1</v>
      </c>
    </row>
    <row r="35" spans="4:13" x14ac:dyDescent="0.25">
      <c r="D35">
        <v>236</v>
      </c>
      <c r="E35" t="s">
        <v>6</v>
      </c>
      <c r="F35" t="s">
        <v>7</v>
      </c>
      <c r="G35" t="s">
        <v>8</v>
      </c>
      <c r="I35">
        <v>1</v>
      </c>
      <c r="J35">
        <v>2</v>
      </c>
      <c r="K35" t="s">
        <v>13</v>
      </c>
      <c r="M35">
        <v>1</v>
      </c>
    </row>
    <row r="36" spans="4:13" x14ac:dyDescent="0.25">
      <c r="D36">
        <v>237</v>
      </c>
      <c r="E36" t="s">
        <v>6</v>
      </c>
      <c r="F36" t="s">
        <v>7</v>
      </c>
      <c r="G36" t="s">
        <v>8</v>
      </c>
      <c r="I36">
        <v>1</v>
      </c>
      <c r="J36">
        <v>2</v>
      </c>
      <c r="K36" t="s">
        <v>13</v>
      </c>
      <c r="M36">
        <v>1</v>
      </c>
    </row>
    <row r="37" spans="4:13" x14ac:dyDescent="0.25">
      <c r="D37">
        <v>444</v>
      </c>
      <c r="E37" t="s">
        <v>6</v>
      </c>
      <c r="F37" t="s">
        <v>7</v>
      </c>
      <c r="G37" t="s">
        <v>8</v>
      </c>
      <c r="I37">
        <v>1</v>
      </c>
      <c r="J37">
        <v>2</v>
      </c>
      <c r="K37" t="s">
        <v>13</v>
      </c>
      <c r="M37">
        <v>1</v>
      </c>
    </row>
    <row r="38" spans="4:13" x14ac:dyDescent="0.25">
      <c r="D38">
        <v>445</v>
      </c>
      <c r="E38" t="s">
        <v>6</v>
      </c>
      <c r="F38" t="s">
        <v>7</v>
      </c>
      <c r="G38" t="s">
        <v>8</v>
      </c>
      <c r="I38">
        <v>1</v>
      </c>
      <c r="J38">
        <v>2</v>
      </c>
      <c r="K38" t="s">
        <v>13</v>
      </c>
      <c r="M38">
        <v>1</v>
      </c>
    </row>
    <row r="39" spans="4:13" x14ac:dyDescent="0.25">
      <c r="D39">
        <v>446</v>
      </c>
      <c r="E39" t="s">
        <v>6</v>
      </c>
      <c r="F39" t="s">
        <v>7</v>
      </c>
      <c r="G39" t="s">
        <v>8</v>
      </c>
      <c r="I39">
        <v>1</v>
      </c>
      <c r="J39">
        <v>2</v>
      </c>
      <c r="K39" t="s">
        <v>13</v>
      </c>
      <c r="M39">
        <v>1</v>
      </c>
    </row>
    <row r="40" spans="4:13" x14ac:dyDescent="0.25">
      <c r="D40">
        <v>15</v>
      </c>
      <c r="E40" t="s">
        <v>6</v>
      </c>
      <c r="F40" t="s">
        <v>7</v>
      </c>
      <c r="G40" t="s">
        <v>8</v>
      </c>
      <c r="I40">
        <v>1</v>
      </c>
      <c r="J40">
        <v>1</v>
      </c>
      <c r="K40" t="s">
        <v>10</v>
      </c>
      <c r="M40">
        <v>1</v>
      </c>
    </row>
    <row r="41" spans="4:13" x14ac:dyDescent="0.25">
      <c r="D41">
        <v>16</v>
      </c>
      <c r="E41" t="s">
        <v>6</v>
      </c>
      <c r="F41" t="s">
        <v>7</v>
      </c>
      <c r="G41" t="s">
        <v>8</v>
      </c>
      <c r="I41">
        <v>1</v>
      </c>
      <c r="J41">
        <v>1</v>
      </c>
      <c r="K41" t="s">
        <v>10</v>
      </c>
      <c r="M41">
        <v>1</v>
      </c>
    </row>
    <row r="42" spans="4:13" x14ac:dyDescent="0.25">
      <c r="D42">
        <v>17</v>
      </c>
      <c r="E42" t="s">
        <v>6</v>
      </c>
      <c r="F42" t="s">
        <v>7</v>
      </c>
      <c r="G42" t="s">
        <v>8</v>
      </c>
      <c r="I42">
        <v>1</v>
      </c>
      <c r="J42">
        <v>1</v>
      </c>
      <c r="K42" t="s">
        <v>10</v>
      </c>
      <c r="M42">
        <v>1</v>
      </c>
    </row>
    <row r="43" spans="4:13" x14ac:dyDescent="0.25">
      <c r="D43">
        <v>40</v>
      </c>
      <c r="E43" t="s">
        <v>6</v>
      </c>
      <c r="F43" t="s">
        <v>7</v>
      </c>
      <c r="G43" t="s">
        <v>8</v>
      </c>
      <c r="I43">
        <v>1</v>
      </c>
      <c r="J43">
        <v>1</v>
      </c>
      <c r="K43" t="s">
        <v>10</v>
      </c>
      <c r="M43">
        <v>1</v>
      </c>
    </row>
    <row r="44" spans="4:13" x14ac:dyDescent="0.25">
      <c r="D44">
        <v>41</v>
      </c>
      <c r="E44" t="s">
        <v>6</v>
      </c>
      <c r="F44" t="s">
        <v>7</v>
      </c>
      <c r="G44" t="s">
        <v>8</v>
      </c>
      <c r="I44">
        <v>1</v>
      </c>
      <c r="J44">
        <v>1</v>
      </c>
      <c r="K44" t="s">
        <v>10</v>
      </c>
      <c r="M44">
        <v>1</v>
      </c>
    </row>
    <row r="45" spans="4:13" x14ac:dyDescent="0.25">
      <c r="D45">
        <v>44</v>
      </c>
      <c r="E45" t="s">
        <v>6</v>
      </c>
      <c r="F45" t="s">
        <v>7</v>
      </c>
      <c r="G45" t="s">
        <v>8</v>
      </c>
      <c r="I45">
        <v>1</v>
      </c>
      <c r="J45">
        <v>1</v>
      </c>
      <c r="K45" t="s">
        <v>10</v>
      </c>
      <c r="M45">
        <v>1</v>
      </c>
    </row>
    <row r="46" spans="4:13" x14ac:dyDescent="0.25">
      <c r="D46">
        <v>163</v>
      </c>
      <c r="E46" t="s">
        <v>6</v>
      </c>
      <c r="F46" t="s">
        <v>7</v>
      </c>
      <c r="G46" t="s">
        <v>8</v>
      </c>
      <c r="I46">
        <v>1</v>
      </c>
      <c r="J46">
        <v>1</v>
      </c>
      <c r="K46" t="s">
        <v>10</v>
      </c>
      <c r="M46">
        <v>1</v>
      </c>
    </row>
    <row r="47" spans="4:13" x14ac:dyDescent="0.25">
      <c r="D47">
        <v>166</v>
      </c>
      <c r="E47" t="s">
        <v>6</v>
      </c>
      <c r="F47" t="s">
        <v>7</v>
      </c>
      <c r="G47" t="s">
        <v>8</v>
      </c>
      <c r="I47">
        <v>1</v>
      </c>
      <c r="J47">
        <v>1</v>
      </c>
      <c r="K47" t="s">
        <v>10</v>
      </c>
      <c r="M47">
        <v>1</v>
      </c>
    </row>
    <row r="48" spans="4:13" x14ac:dyDescent="0.25">
      <c r="D48">
        <v>167</v>
      </c>
      <c r="E48" t="s">
        <v>6</v>
      </c>
      <c r="F48" t="s">
        <v>7</v>
      </c>
      <c r="G48" t="s">
        <v>8</v>
      </c>
      <c r="I48">
        <v>1</v>
      </c>
      <c r="J48">
        <v>1</v>
      </c>
      <c r="K48" t="s">
        <v>10</v>
      </c>
      <c r="M48">
        <v>1</v>
      </c>
    </row>
    <row r="49" spans="4:13" x14ac:dyDescent="0.25">
      <c r="D49">
        <v>501</v>
      </c>
      <c r="E49" t="s">
        <v>6</v>
      </c>
      <c r="F49" t="s">
        <v>7</v>
      </c>
      <c r="G49" t="s">
        <v>8</v>
      </c>
      <c r="I49">
        <v>1</v>
      </c>
      <c r="J49">
        <v>1</v>
      </c>
      <c r="K49" t="s">
        <v>10</v>
      </c>
      <c r="M49">
        <v>1</v>
      </c>
    </row>
    <row r="50" spans="4:13" x14ac:dyDescent="0.25">
      <c r="D50">
        <v>505</v>
      </c>
      <c r="E50" t="s">
        <v>6</v>
      </c>
      <c r="F50" t="s">
        <v>7</v>
      </c>
      <c r="G50" t="s">
        <v>8</v>
      </c>
      <c r="I50">
        <v>1</v>
      </c>
      <c r="J50">
        <v>1</v>
      </c>
      <c r="K50" t="s">
        <v>10</v>
      </c>
      <c r="M50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72DA-B7E2-4854-8961-72150A8097A7}">
  <dimension ref="A1:BT159"/>
  <sheetViews>
    <sheetView zoomScale="55" zoomScaleNormal="55" workbookViewId="0">
      <selection activeCell="E57" sqref="E57"/>
    </sheetView>
  </sheetViews>
  <sheetFormatPr defaultRowHeight="15" x14ac:dyDescent="0.25"/>
  <cols>
    <col min="1" max="1" width="11" style="4" bestFit="1" customWidth="1"/>
    <col min="2" max="2" width="13.42578125" style="4" bestFit="1" customWidth="1"/>
    <col min="3" max="3" width="10" style="4" customWidth="1"/>
    <col min="4" max="4" width="27.140625" style="4" bestFit="1" customWidth="1"/>
    <col min="5" max="5" width="58" style="4" bestFit="1" customWidth="1"/>
    <col min="6" max="6" width="46.42578125" style="4" bestFit="1" customWidth="1"/>
    <col min="7" max="7" width="17.28515625" style="4" bestFit="1" customWidth="1"/>
    <col min="8" max="8" width="32.85546875" style="4" bestFit="1" customWidth="1"/>
    <col min="9" max="9" width="36" style="4" bestFit="1" customWidth="1"/>
    <col min="10" max="10" width="42" style="4" bestFit="1" customWidth="1"/>
    <col min="11" max="11" width="45.140625" style="4" bestFit="1" customWidth="1"/>
    <col min="12" max="12" width="35.42578125" style="4" bestFit="1" customWidth="1"/>
    <col min="13" max="13" width="22.28515625" style="4" bestFit="1" customWidth="1"/>
    <col min="14" max="16" width="22.7109375" style="4" bestFit="1" customWidth="1"/>
    <col min="17" max="17" width="22.42578125" style="4" bestFit="1" customWidth="1"/>
    <col min="18" max="18" width="22.7109375" style="4" bestFit="1" customWidth="1"/>
    <col min="19" max="19" width="22.42578125" style="4" bestFit="1" customWidth="1"/>
    <col min="20" max="20" width="24.85546875" style="4" bestFit="1" customWidth="1"/>
    <col min="21" max="23" width="25.28515625" style="4" bestFit="1" customWidth="1"/>
    <col min="24" max="24" width="25.140625" style="4" bestFit="1" customWidth="1"/>
    <col min="25" max="25" width="25.28515625" style="4" bestFit="1" customWidth="1"/>
    <col min="26" max="26" width="25.140625" style="4" bestFit="1" customWidth="1"/>
    <col min="27" max="27" width="30.85546875" style="23" bestFit="1" customWidth="1"/>
    <col min="28" max="28" width="28.140625" style="4" customWidth="1"/>
    <col min="29" max="29" width="35.140625" style="4" bestFit="1" customWidth="1"/>
    <col min="30" max="30" width="34.140625" style="4" bestFit="1" customWidth="1"/>
    <col min="31" max="33" width="34.7109375" style="4" bestFit="1" customWidth="1"/>
    <col min="34" max="34" width="34.42578125" style="4" bestFit="1" customWidth="1"/>
    <col min="35" max="35" width="34.7109375" style="4" bestFit="1" customWidth="1"/>
    <col min="36" max="36" width="37" style="4" bestFit="1" customWidth="1"/>
    <col min="37" max="39" width="37.5703125" style="4" bestFit="1" customWidth="1"/>
    <col min="40" max="40" width="37.28515625" style="4" bestFit="1" customWidth="1"/>
    <col min="41" max="41" width="37.5703125" style="4" bestFit="1" customWidth="1"/>
    <col min="42" max="42" width="31.28515625" style="23" bestFit="1" customWidth="1"/>
    <col min="43" max="43" width="32.5703125" style="4" bestFit="1" customWidth="1"/>
    <col min="44" max="44" width="35.7109375" style="4" bestFit="1" customWidth="1"/>
    <col min="45" max="45" width="34.7109375" style="4" bestFit="1" customWidth="1"/>
    <col min="46" max="48" width="35.140625" style="4" bestFit="1" customWidth="1"/>
    <col min="49" max="49" width="35" style="4" bestFit="1" customWidth="1"/>
    <col min="50" max="50" width="35.140625" style="4" bestFit="1" customWidth="1"/>
    <col min="51" max="51" width="37.5703125" style="4" bestFit="1" customWidth="1"/>
    <col min="52" max="54" width="38" style="4" bestFit="1" customWidth="1"/>
    <col min="55" max="55" width="37.85546875" style="4" bestFit="1" customWidth="1"/>
    <col min="56" max="56" width="38" style="4" bestFit="1" customWidth="1"/>
    <col min="57" max="57" width="31.28515625" style="23" bestFit="1" customWidth="1"/>
    <col min="58" max="58" width="32.5703125" style="4" bestFit="1" customWidth="1"/>
    <col min="59" max="59" width="35.7109375" style="4" bestFit="1" customWidth="1"/>
    <col min="60" max="60" width="34.7109375" style="4" bestFit="1" customWidth="1"/>
    <col min="61" max="63" width="35.140625" style="4" bestFit="1" customWidth="1"/>
    <col min="64" max="64" width="35" style="4" bestFit="1" customWidth="1"/>
    <col min="65" max="65" width="35.140625" style="4" bestFit="1" customWidth="1"/>
    <col min="66" max="66" width="37.5703125" style="4" bestFit="1" customWidth="1"/>
    <col min="67" max="69" width="38" style="4" bestFit="1" customWidth="1"/>
    <col min="70" max="70" width="37.85546875" style="4" bestFit="1" customWidth="1"/>
    <col min="71" max="71" width="38" style="4" bestFit="1" customWidth="1"/>
    <col min="72" max="72" width="74.140625" style="4" bestFit="1" customWidth="1"/>
    <col min="73" max="16384" width="9.140625" style="4"/>
  </cols>
  <sheetData>
    <row r="1" spans="1:7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81</v>
      </c>
      <c r="G1" s="1" t="s">
        <v>9</v>
      </c>
      <c r="H1" s="1" t="s">
        <v>14</v>
      </c>
      <c r="I1" s="3" t="s">
        <v>5</v>
      </c>
      <c r="J1" s="3" t="s">
        <v>15</v>
      </c>
      <c r="K1" s="3" t="s">
        <v>16</v>
      </c>
      <c r="L1" s="1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 t="s">
        <v>33</v>
      </c>
      <c r="AA1" s="22" t="s">
        <v>34</v>
      </c>
      <c r="AB1" s="1" t="s">
        <v>35</v>
      </c>
      <c r="AC1" s="1" t="s">
        <v>36</v>
      </c>
      <c r="AD1" s="1" t="s">
        <v>37</v>
      </c>
      <c r="AE1" s="1" t="s">
        <v>38</v>
      </c>
      <c r="AF1" s="1" t="s">
        <v>39</v>
      </c>
      <c r="AG1" s="1" t="s">
        <v>40</v>
      </c>
      <c r="AH1" s="1" t="s">
        <v>41</v>
      </c>
      <c r="AI1" s="1" t="s">
        <v>42</v>
      </c>
      <c r="AJ1" s="1" t="s">
        <v>43</v>
      </c>
      <c r="AK1" s="1" t="s">
        <v>44</v>
      </c>
      <c r="AL1" s="1" t="s">
        <v>45</v>
      </c>
      <c r="AM1" s="1" t="s">
        <v>46</v>
      </c>
      <c r="AN1" s="1" t="s">
        <v>47</v>
      </c>
      <c r="AO1" s="1" t="s">
        <v>48</v>
      </c>
      <c r="AP1" s="22" t="s">
        <v>49</v>
      </c>
      <c r="AQ1" s="1" t="s">
        <v>50</v>
      </c>
      <c r="AR1" s="1" t="s">
        <v>51</v>
      </c>
      <c r="AS1" s="1" t="s">
        <v>52</v>
      </c>
      <c r="AT1" s="1" t="s">
        <v>53</v>
      </c>
      <c r="AU1" s="1" t="s">
        <v>54</v>
      </c>
      <c r="AV1" s="1" t="s">
        <v>55</v>
      </c>
      <c r="AW1" s="1" t="s">
        <v>56</v>
      </c>
      <c r="AX1" s="1" t="s">
        <v>57</v>
      </c>
      <c r="AY1" s="1" t="s">
        <v>58</v>
      </c>
      <c r="AZ1" s="1" t="s">
        <v>59</v>
      </c>
      <c r="BA1" s="1" t="s">
        <v>60</v>
      </c>
      <c r="BB1" s="1" t="s">
        <v>61</v>
      </c>
      <c r="BC1" s="1" t="s">
        <v>62</v>
      </c>
      <c r="BD1" s="1" t="s">
        <v>63</v>
      </c>
      <c r="BE1" s="22" t="s">
        <v>64</v>
      </c>
      <c r="BF1" s="1" t="s">
        <v>65</v>
      </c>
      <c r="BG1" s="1" t="s">
        <v>66</v>
      </c>
      <c r="BH1" s="1" t="s">
        <v>67</v>
      </c>
      <c r="BI1" s="1" t="s">
        <v>68</v>
      </c>
      <c r="BJ1" s="1" t="s">
        <v>69</v>
      </c>
      <c r="BK1" s="1" t="s">
        <v>70</v>
      </c>
      <c r="BL1" s="1" t="s">
        <v>71</v>
      </c>
      <c r="BM1" s="1" t="s">
        <v>72</v>
      </c>
      <c r="BN1" s="1" t="s">
        <v>73</v>
      </c>
      <c r="BO1" s="1" t="s">
        <v>74</v>
      </c>
      <c r="BP1" s="1" t="s">
        <v>75</v>
      </c>
      <c r="BQ1" s="1" t="s">
        <v>76</v>
      </c>
      <c r="BR1" s="1" t="s">
        <v>77</v>
      </c>
      <c r="BS1" s="1" t="s">
        <v>78</v>
      </c>
      <c r="BT1" s="1" t="s">
        <v>25</v>
      </c>
    </row>
    <row r="2" spans="1:72" x14ac:dyDescent="0.25">
      <c r="A2" s="5">
        <v>22</v>
      </c>
      <c r="B2" s="5" t="s">
        <v>6</v>
      </c>
      <c r="C2" s="5" t="s">
        <v>7</v>
      </c>
      <c r="D2" s="5" t="s">
        <v>8</v>
      </c>
      <c r="E2" s="1">
        <v>2</v>
      </c>
      <c r="F2" s="1">
        <v>2</v>
      </c>
      <c r="G2" s="5" t="s">
        <v>12</v>
      </c>
      <c r="H2" s="5">
        <v>1</v>
      </c>
      <c r="I2" s="6">
        <v>-133.79999999999984</v>
      </c>
      <c r="J2" s="8">
        <v>691.15000000000009</v>
      </c>
      <c r="K2" s="8">
        <v>824.94999999999993</v>
      </c>
      <c r="L2" s="12">
        <v>11415.563436999999</v>
      </c>
      <c r="M2" s="16">
        <v>7827.1665590000002</v>
      </c>
      <c r="N2" s="13">
        <v>6793.2639610000006</v>
      </c>
      <c r="O2" s="16">
        <v>6971.513097</v>
      </c>
      <c r="P2" s="13">
        <v>6940.5622190000013</v>
      </c>
      <c r="Q2" s="16">
        <v>7375.1876159999993</v>
      </c>
      <c r="R2" s="16">
        <v>7677.990679999999</v>
      </c>
      <c r="S2" s="13">
        <v>8354.1549180000002</v>
      </c>
      <c r="T2" s="16">
        <v>14444.615253999998</v>
      </c>
      <c r="U2" s="13">
        <v>2485.6125440000001</v>
      </c>
      <c r="V2" s="16">
        <v>17241.035960000001</v>
      </c>
      <c r="W2" s="16">
        <v>16637.748616000001</v>
      </c>
      <c r="X2" s="13">
        <v>16396.36764</v>
      </c>
      <c r="Y2" s="5">
        <v>17125.237798999999</v>
      </c>
      <c r="Z2" s="5">
        <v>18347.102699000003</v>
      </c>
      <c r="AA2" s="24">
        <v>595.69999999999993</v>
      </c>
      <c r="AB2" s="5">
        <v>1078.55</v>
      </c>
      <c r="AC2" s="5">
        <v>482.85</v>
      </c>
      <c r="AD2" s="5">
        <v>156.44999999999999</v>
      </c>
      <c r="AE2" s="5">
        <v>188.6</v>
      </c>
      <c r="AF2" s="5">
        <v>176.3</v>
      </c>
      <c r="AG2" s="5">
        <v>182.6</v>
      </c>
      <c r="AH2" s="5">
        <v>208.95</v>
      </c>
      <c r="AI2" s="5">
        <v>165.65</v>
      </c>
      <c r="AJ2" s="5">
        <v>109.15</v>
      </c>
      <c r="AK2" s="5">
        <v>77.45</v>
      </c>
      <c r="AL2" s="5">
        <v>72.7</v>
      </c>
      <c r="AM2" s="5">
        <v>74.75</v>
      </c>
      <c r="AN2" s="5">
        <v>54.55</v>
      </c>
      <c r="AO2" s="5">
        <v>94.25</v>
      </c>
      <c r="AP2" s="24">
        <v>-312.70000000000005</v>
      </c>
      <c r="AQ2" s="5">
        <v>602.29999999999995</v>
      </c>
      <c r="AR2" s="5">
        <v>915</v>
      </c>
      <c r="AS2" s="5">
        <v>95.95</v>
      </c>
      <c r="AT2" s="5">
        <v>85.05</v>
      </c>
      <c r="AU2" s="5">
        <v>101.65</v>
      </c>
      <c r="AV2" s="5">
        <v>132.05000000000001</v>
      </c>
      <c r="AW2" s="5">
        <v>88.55</v>
      </c>
      <c r="AX2" s="5">
        <v>99.05</v>
      </c>
      <c r="AY2" s="5">
        <v>169</v>
      </c>
      <c r="AZ2" s="5">
        <v>169.25</v>
      </c>
      <c r="BA2" s="5">
        <v>138.35</v>
      </c>
      <c r="BB2" s="5">
        <v>123.8</v>
      </c>
      <c r="BC2" s="5">
        <v>155.5</v>
      </c>
      <c r="BD2" s="5">
        <v>159.1</v>
      </c>
      <c r="BE2" s="24">
        <v>-386.55000000000007</v>
      </c>
      <c r="BF2" s="5">
        <v>577.4</v>
      </c>
      <c r="BG2" s="5">
        <v>963.95</v>
      </c>
      <c r="BH2" s="5">
        <v>131.9</v>
      </c>
      <c r="BI2" s="5">
        <v>135.25</v>
      </c>
      <c r="BJ2" s="5">
        <v>60.4</v>
      </c>
      <c r="BK2" s="5">
        <v>74.849999999999994</v>
      </c>
      <c r="BL2" s="5">
        <v>88.7</v>
      </c>
      <c r="BM2" s="5">
        <v>86.3</v>
      </c>
      <c r="BN2" s="5">
        <v>141.75</v>
      </c>
      <c r="BO2" s="5">
        <v>119.4</v>
      </c>
      <c r="BP2" s="5">
        <v>199.75</v>
      </c>
      <c r="BQ2" s="5">
        <v>169.85</v>
      </c>
      <c r="BR2" s="5">
        <v>153.69999999999999</v>
      </c>
      <c r="BS2" s="5">
        <v>179.5</v>
      </c>
      <c r="BT2" s="5"/>
    </row>
    <row r="3" spans="1:72" x14ac:dyDescent="0.25">
      <c r="A3" s="5">
        <v>23</v>
      </c>
      <c r="B3" s="5" t="s">
        <v>6</v>
      </c>
      <c r="C3" s="5" t="s">
        <v>7</v>
      </c>
      <c r="D3" s="5" t="s">
        <v>8</v>
      </c>
      <c r="E3" s="1">
        <v>2</v>
      </c>
      <c r="F3" s="1">
        <v>2</v>
      </c>
      <c r="G3" s="5" t="s">
        <v>12</v>
      </c>
      <c r="H3" s="5">
        <v>2</v>
      </c>
      <c r="I3" s="6">
        <v>-277.55000000000007</v>
      </c>
      <c r="J3" s="8">
        <v>867.9</v>
      </c>
      <c r="K3" s="8">
        <v>590.34999999999991</v>
      </c>
      <c r="L3" s="12">
        <v>10857.374543000002</v>
      </c>
      <c r="M3" s="16">
        <v>7044.8247110000011</v>
      </c>
      <c r="N3" s="13">
        <v>6519.8431479999999</v>
      </c>
      <c r="O3" s="16">
        <v>6361.6610970000002</v>
      </c>
      <c r="P3" s="13">
        <v>7928.0503840000001</v>
      </c>
      <c r="Q3" s="16">
        <v>7487.5289890000004</v>
      </c>
      <c r="R3" s="16">
        <v>8466.1053589999992</v>
      </c>
      <c r="S3" s="13">
        <v>5878.603196</v>
      </c>
      <c r="T3" s="16">
        <v>16823.78427</v>
      </c>
      <c r="U3" s="13">
        <v>4008.95957</v>
      </c>
      <c r="V3" s="16">
        <v>17483.450914000001</v>
      </c>
      <c r="W3" s="16">
        <v>18331.069317000001</v>
      </c>
      <c r="X3" s="13">
        <v>17534.829341999997</v>
      </c>
      <c r="Y3" s="5">
        <v>20762.448358999998</v>
      </c>
      <c r="Z3" s="5">
        <v>20008.474715999997</v>
      </c>
      <c r="AA3" s="24">
        <v>53.249999999999886</v>
      </c>
      <c r="AB3" s="5">
        <v>839.19999999999993</v>
      </c>
      <c r="AC3" s="5">
        <v>785.95</v>
      </c>
      <c r="AD3" s="5">
        <v>149.1</v>
      </c>
      <c r="AE3" s="5">
        <v>133.6</v>
      </c>
      <c r="AF3" s="5">
        <v>149.55000000000001</v>
      </c>
      <c r="AG3" s="5">
        <v>145.80000000000001</v>
      </c>
      <c r="AH3" s="5">
        <v>156.85</v>
      </c>
      <c r="AI3" s="5">
        <v>104.3</v>
      </c>
      <c r="AJ3" s="5">
        <v>121.6</v>
      </c>
      <c r="AK3" s="5">
        <v>147.19999999999999</v>
      </c>
      <c r="AL3" s="5">
        <v>116.1</v>
      </c>
      <c r="AM3" s="5">
        <v>121.35</v>
      </c>
      <c r="AN3" s="5">
        <v>111.75</v>
      </c>
      <c r="AO3" s="5">
        <v>167.95</v>
      </c>
      <c r="AP3" s="24">
        <v>248.54999999999995</v>
      </c>
      <c r="AQ3" s="5">
        <v>904.3</v>
      </c>
      <c r="AR3" s="5">
        <v>655.75</v>
      </c>
      <c r="AS3" s="5">
        <v>160.75</v>
      </c>
      <c r="AT3" s="5">
        <v>139.65</v>
      </c>
      <c r="AU3" s="5">
        <v>148.80000000000001</v>
      </c>
      <c r="AV3" s="5">
        <v>146.85</v>
      </c>
      <c r="AW3" s="5">
        <v>137.5</v>
      </c>
      <c r="AX3" s="5">
        <v>170.75</v>
      </c>
      <c r="AY3" s="5">
        <v>102.8</v>
      </c>
      <c r="AZ3" s="5">
        <v>129.19999999999999</v>
      </c>
      <c r="BA3" s="5">
        <v>108.55</v>
      </c>
      <c r="BB3" s="5">
        <v>110.25</v>
      </c>
      <c r="BC3" s="5">
        <v>128.85</v>
      </c>
      <c r="BD3" s="5">
        <v>76.099999999999994</v>
      </c>
      <c r="BE3" s="24">
        <v>-272.0999999999998</v>
      </c>
      <c r="BF3" s="5">
        <v>641.1</v>
      </c>
      <c r="BG3" s="5">
        <v>913.19999999999982</v>
      </c>
      <c r="BH3" s="5">
        <v>124.85</v>
      </c>
      <c r="BI3" s="5">
        <v>113.85</v>
      </c>
      <c r="BJ3" s="5">
        <v>98.75</v>
      </c>
      <c r="BK3" s="5">
        <v>79.2</v>
      </c>
      <c r="BL3" s="5">
        <v>145.6</v>
      </c>
      <c r="BM3" s="5">
        <v>78.849999999999994</v>
      </c>
      <c r="BN3" s="5">
        <v>133.9</v>
      </c>
      <c r="BO3" s="5">
        <v>126.55</v>
      </c>
      <c r="BP3" s="5">
        <v>166.95</v>
      </c>
      <c r="BQ3" s="5">
        <v>175.7</v>
      </c>
      <c r="BR3" s="5">
        <v>121.9</v>
      </c>
      <c r="BS3" s="5">
        <v>188.2</v>
      </c>
      <c r="BT3" s="5"/>
    </row>
    <row r="4" spans="1:72" x14ac:dyDescent="0.25">
      <c r="A4" s="5">
        <v>24</v>
      </c>
      <c r="B4" s="5" t="s">
        <v>6</v>
      </c>
      <c r="C4" s="5" t="s">
        <v>7</v>
      </c>
      <c r="D4" s="5" t="s">
        <v>8</v>
      </c>
      <c r="E4" s="1">
        <v>2</v>
      </c>
      <c r="F4" s="1">
        <v>2</v>
      </c>
      <c r="G4" s="5" t="s">
        <v>12</v>
      </c>
      <c r="H4" s="5">
        <v>2</v>
      </c>
      <c r="I4" s="6">
        <v>-292.54999999999995</v>
      </c>
      <c r="J4" s="8">
        <v>965.05000000000007</v>
      </c>
      <c r="K4" s="8">
        <v>672.50000000000011</v>
      </c>
      <c r="L4" s="12">
        <v>11904.542481</v>
      </c>
      <c r="M4" s="16">
        <v>9148.8381989999998</v>
      </c>
      <c r="N4" s="13">
        <v>10035.220601000001</v>
      </c>
      <c r="O4" s="19">
        <v>11477.640470999999</v>
      </c>
      <c r="P4" s="13">
        <v>10688.152731</v>
      </c>
      <c r="Q4" s="16">
        <v>14865.789363999998</v>
      </c>
      <c r="R4" s="16">
        <v>11204.412297000001</v>
      </c>
      <c r="S4" s="13">
        <v>9535.2548989999996</v>
      </c>
      <c r="T4" s="16">
        <v>15072.777851000001</v>
      </c>
      <c r="U4" s="13">
        <v>2439.3498399999999</v>
      </c>
      <c r="V4" s="16">
        <v>23542.722011000002</v>
      </c>
      <c r="W4" s="16">
        <v>22010.392916000001</v>
      </c>
      <c r="X4" s="13">
        <v>21267.179568</v>
      </c>
      <c r="Y4" s="5">
        <v>21299.902298000001</v>
      </c>
      <c r="Z4" s="5">
        <v>21860.345481999997</v>
      </c>
      <c r="AA4" s="24">
        <v>306.70000000000005</v>
      </c>
      <c r="AB4" s="5">
        <v>941.25</v>
      </c>
      <c r="AC4" s="5">
        <v>634.54999999999995</v>
      </c>
      <c r="AD4" s="5">
        <v>146.5</v>
      </c>
      <c r="AE4" s="5">
        <v>177.75</v>
      </c>
      <c r="AF4" s="5">
        <v>157.55000000000001</v>
      </c>
      <c r="AG4" s="5">
        <v>159.75</v>
      </c>
      <c r="AH4" s="5">
        <v>139.25</v>
      </c>
      <c r="AI4" s="5">
        <v>160.44999999999999</v>
      </c>
      <c r="AJ4" s="5">
        <v>129.30000000000001</v>
      </c>
      <c r="AK4" s="5">
        <v>95.05</v>
      </c>
      <c r="AL4" s="5">
        <v>102.8</v>
      </c>
      <c r="AM4" s="5">
        <v>88.45</v>
      </c>
      <c r="AN4" s="5">
        <v>112.4</v>
      </c>
      <c r="AO4" s="5">
        <v>106.55</v>
      </c>
      <c r="AP4" s="24">
        <v>-765.8</v>
      </c>
      <c r="AQ4" s="5">
        <v>423.25</v>
      </c>
      <c r="AR4" s="5">
        <v>1189.05</v>
      </c>
      <c r="AS4" s="5">
        <v>77.5</v>
      </c>
      <c r="AT4" s="5">
        <v>69.3</v>
      </c>
      <c r="AU4" s="5">
        <v>63.2</v>
      </c>
      <c r="AV4" s="5">
        <v>121.5</v>
      </c>
      <c r="AW4" s="5">
        <v>63.55</v>
      </c>
      <c r="AX4" s="5">
        <v>28.2</v>
      </c>
      <c r="AY4" s="5">
        <v>197.8</v>
      </c>
      <c r="AZ4" s="5">
        <v>190.15</v>
      </c>
      <c r="BA4" s="5">
        <v>195.45</v>
      </c>
      <c r="BB4" s="5">
        <v>154.30000000000001</v>
      </c>
      <c r="BC4" s="5">
        <v>199.25</v>
      </c>
      <c r="BD4" s="5">
        <v>252.1</v>
      </c>
      <c r="BE4" s="24">
        <v>-97.350000000000023</v>
      </c>
      <c r="BF4" s="5">
        <v>753.55000000000007</v>
      </c>
      <c r="BG4" s="5">
        <v>850.90000000000009</v>
      </c>
      <c r="BH4" s="5">
        <v>150.19999999999999</v>
      </c>
      <c r="BI4" s="5">
        <v>117.7</v>
      </c>
      <c r="BJ4" s="5">
        <v>127.85</v>
      </c>
      <c r="BK4" s="5">
        <v>131.94999999999999</v>
      </c>
      <c r="BL4" s="5">
        <v>90.45</v>
      </c>
      <c r="BM4" s="5">
        <v>135.4</v>
      </c>
      <c r="BN4" s="5">
        <v>120.55</v>
      </c>
      <c r="BO4" s="5">
        <v>158.25</v>
      </c>
      <c r="BP4" s="5">
        <v>142</v>
      </c>
      <c r="BQ4" s="5">
        <v>129.4</v>
      </c>
      <c r="BR4" s="5">
        <v>181.35</v>
      </c>
      <c r="BS4" s="5">
        <v>119.35</v>
      </c>
      <c r="BT4" s="5"/>
    </row>
    <row r="5" spans="1:72" x14ac:dyDescent="0.25">
      <c r="A5" s="5">
        <v>45</v>
      </c>
      <c r="B5" s="5" t="s">
        <v>6</v>
      </c>
      <c r="C5" s="5" t="s">
        <v>7</v>
      </c>
      <c r="D5" s="5" t="s">
        <v>8</v>
      </c>
      <c r="E5" s="1">
        <v>2</v>
      </c>
      <c r="F5" s="1">
        <v>2</v>
      </c>
      <c r="G5" s="5" t="s">
        <v>12</v>
      </c>
      <c r="H5" s="5">
        <v>1</v>
      </c>
      <c r="I5" s="6">
        <v>-54.700000000000045</v>
      </c>
      <c r="J5" s="8">
        <v>803.55</v>
      </c>
      <c r="K5" s="8">
        <v>858.25</v>
      </c>
      <c r="L5" s="12">
        <v>9167.5874220000005</v>
      </c>
      <c r="M5" s="16">
        <v>5920.2747530000006</v>
      </c>
      <c r="N5" s="13">
        <v>9721.9223399999992</v>
      </c>
      <c r="O5" s="19">
        <v>8978.4741979999999</v>
      </c>
      <c r="P5" s="13">
        <v>9476.7598239999988</v>
      </c>
      <c r="Q5" s="16">
        <v>13225.587061999999</v>
      </c>
      <c r="R5" s="16">
        <v>11424.975489</v>
      </c>
      <c r="S5" s="13">
        <v>11014.611316999999</v>
      </c>
      <c r="T5" s="16">
        <v>12848.326245999999</v>
      </c>
      <c r="U5" s="13">
        <v>2868.0407180000002</v>
      </c>
      <c r="V5" s="16">
        <v>21437.998480999999</v>
      </c>
      <c r="W5" s="16">
        <v>21434.38049</v>
      </c>
      <c r="X5" s="13">
        <v>20761.381208000003</v>
      </c>
      <c r="Y5" s="5">
        <v>23072.629851999998</v>
      </c>
      <c r="Z5" s="5">
        <v>24819.962746999998</v>
      </c>
      <c r="AA5" s="24">
        <v>125.30000000000007</v>
      </c>
      <c r="AB5" s="5">
        <v>815.7</v>
      </c>
      <c r="AC5" s="5">
        <v>690.4</v>
      </c>
      <c r="AD5" s="5">
        <v>129.80000000000001</v>
      </c>
      <c r="AE5" s="5">
        <v>154.6</v>
      </c>
      <c r="AF5" s="5">
        <v>116.5</v>
      </c>
      <c r="AG5" s="5">
        <v>166.15</v>
      </c>
      <c r="AH5" s="5">
        <v>124.7</v>
      </c>
      <c r="AI5" s="5">
        <v>123.95</v>
      </c>
      <c r="AJ5" s="5">
        <v>143.15</v>
      </c>
      <c r="AK5" s="5">
        <v>98.15</v>
      </c>
      <c r="AL5" s="5">
        <v>130.94999999999999</v>
      </c>
      <c r="AM5" s="5">
        <v>76.3</v>
      </c>
      <c r="AN5" s="5">
        <v>116.85</v>
      </c>
      <c r="AO5" s="5">
        <v>125</v>
      </c>
      <c r="AP5" s="24">
        <v>262.30000000000007</v>
      </c>
      <c r="AQ5" s="5">
        <v>883.30000000000007</v>
      </c>
      <c r="AR5" s="5">
        <v>621</v>
      </c>
      <c r="AS5" s="5">
        <v>152.5</v>
      </c>
      <c r="AT5" s="5">
        <v>113.9</v>
      </c>
      <c r="AU5" s="5">
        <v>160.75</v>
      </c>
      <c r="AV5" s="5">
        <v>129.35</v>
      </c>
      <c r="AW5" s="5">
        <v>184.7</v>
      </c>
      <c r="AX5" s="5">
        <v>142.1</v>
      </c>
      <c r="AY5" s="5">
        <v>110.2</v>
      </c>
      <c r="AZ5" s="5">
        <v>152</v>
      </c>
      <c r="BA5" s="5">
        <v>83.1</v>
      </c>
      <c r="BB5" s="5">
        <v>99.05</v>
      </c>
      <c r="BC5" s="5">
        <v>68.95</v>
      </c>
      <c r="BD5" s="5">
        <v>107.7</v>
      </c>
      <c r="BE5" s="24">
        <v>369.35</v>
      </c>
      <c r="BF5" s="5">
        <v>922.6</v>
      </c>
      <c r="BG5" s="5">
        <v>553.25</v>
      </c>
      <c r="BH5" s="5">
        <v>170.75</v>
      </c>
      <c r="BI5" s="5">
        <v>138.75</v>
      </c>
      <c r="BJ5" s="5">
        <v>160.15</v>
      </c>
      <c r="BK5" s="5">
        <v>130.55000000000001</v>
      </c>
      <c r="BL5" s="5">
        <v>138.80000000000001</v>
      </c>
      <c r="BM5" s="5">
        <v>183.6</v>
      </c>
      <c r="BN5" s="5">
        <v>93.75</v>
      </c>
      <c r="BO5" s="5">
        <v>69.8</v>
      </c>
      <c r="BP5" s="5">
        <v>97.75</v>
      </c>
      <c r="BQ5" s="5">
        <v>93.95</v>
      </c>
      <c r="BR5" s="5">
        <v>122.75</v>
      </c>
      <c r="BS5" s="5">
        <v>75.25</v>
      </c>
      <c r="BT5" s="5"/>
    </row>
    <row r="6" spans="1:72" x14ac:dyDescent="0.25">
      <c r="A6" s="5">
        <v>48</v>
      </c>
      <c r="B6" s="5" t="s">
        <v>6</v>
      </c>
      <c r="C6" s="5" t="s">
        <v>7</v>
      </c>
      <c r="D6" s="5" t="s">
        <v>8</v>
      </c>
      <c r="E6" s="1">
        <v>2</v>
      </c>
      <c r="F6" s="1">
        <v>2</v>
      </c>
      <c r="G6" s="5" t="s">
        <v>12</v>
      </c>
      <c r="H6" s="5">
        <v>1</v>
      </c>
      <c r="I6" s="6">
        <v>-186.4000000000002</v>
      </c>
      <c r="J6" s="8">
        <v>700.65</v>
      </c>
      <c r="K6" s="8">
        <v>887.05000000000018</v>
      </c>
      <c r="L6" s="12">
        <v>8564.3153070000008</v>
      </c>
      <c r="M6" s="16">
        <v>4782.2797359999995</v>
      </c>
      <c r="N6" s="13">
        <v>5467.8146739999993</v>
      </c>
      <c r="O6" s="19">
        <v>6640.653894</v>
      </c>
      <c r="P6" s="13">
        <v>6328.265719</v>
      </c>
      <c r="Q6" s="16">
        <v>7741.0569090000008</v>
      </c>
      <c r="R6" s="16">
        <v>6548.0671039999997</v>
      </c>
      <c r="S6" s="13">
        <v>8596.4013520000008</v>
      </c>
      <c r="T6" s="16">
        <v>5525.6018329999997</v>
      </c>
      <c r="U6" s="13">
        <v>1814.108545</v>
      </c>
      <c r="V6" s="16">
        <v>16868.059362</v>
      </c>
      <c r="W6" s="16">
        <v>18880.078925000002</v>
      </c>
      <c r="X6" s="13">
        <v>17405.264121</v>
      </c>
      <c r="Y6" s="5">
        <v>14192.414841999998</v>
      </c>
      <c r="Z6" s="5">
        <v>15760.365784999998</v>
      </c>
      <c r="AA6" s="24">
        <v>685.90000000000009</v>
      </c>
      <c r="AB6" s="5">
        <v>1197.9000000000001</v>
      </c>
      <c r="AC6" s="5">
        <v>512</v>
      </c>
      <c r="AD6" s="5">
        <v>148.19999999999999</v>
      </c>
      <c r="AE6" s="5">
        <v>174.7</v>
      </c>
      <c r="AF6" s="5">
        <v>242.5</v>
      </c>
      <c r="AG6" s="5">
        <v>226.75</v>
      </c>
      <c r="AH6" s="5">
        <v>220</v>
      </c>
      <c r="AI6" s="5">
        <v>185.75</v>
      </c>
      <c r="AJ6" s="5">
        <v>137.85</v>
      </c>
      <c r="AK6" s="5">
        <v>103.45</v>
      </c>
      <c r="AL6" s="5">
        <v>43.6</v>
      </c>
      <c r="AM6" s="5">
        <v>64.75</v>
      </c>
      <c r="AN6" s="5">
        <v>63.75</v>
      </c>
      <c r="AO6" s="5">
        <v>98.6</v>
      </c>
      <c r="AP6" s="24">
        <v>22.350000000000023</v>
      </c>
      <c r="AQ6" s="5">
        <v>820.44999999999993</v>
      </c>
      <c r="AR6" s="5">
        <v>798.09999999999991</v>
      </c>
      <c r="AS6" s="5">
        <v>125.65</v>
      </c>
      <c r="AT6" s="5">
        <v>188.4</v>
      </c>
      <c r="AU6" s="5">
        <v>166.85</v>
      </c>
      <c r="AV6" s="5">
        <v>138.65</v>
      </c>
      <c r="AW6" s="5">
        <v>92.1</v>
      </c>
      <c r="AX6" s="5">
        <v>108.8</v>
      </c>
      <c r="AY6" s="5">
        <v>143.55000000000001</v>
      </c>
      <c r="AZ6" s="5">
        <v>83.05</v>
      </c>
      <c r="BA6" s="5">
        <v>95.45</v>
      </c>
      <c r="BB6" s="5">
        <v>139.44999999999999</v>
      </c>
      <c r="BC6" s="5">
        <v>174.55</v>
      </c>
      <c r="BD6" s="5">
        <v>162.05000000000001</v>
      </c>
      <c r="BE6" s="24">
        <v>-429.35</v>
      </c>
      <c r="BF6" s="5">
        <v>583.75</v>
      </c>
      <c r="BG6" s="5">
        <v>1013.1</v>
      </c>
      <c r="BH6" s="5">
        <v>116.45</v>
      </c>
      <c r="BI6" s="5">
        <v>93.95</v>
      </c>
      <c r="BJ6" s="5">
        <v>51.3</v>
      </c>
      <c r="BK6" s="5">
        <v>125.65</v>
      </c>
      <c r="BL6" s="5">
        <v>117.85</v>
      </c>
      <c r="BM6" s="5">
        <v>78.55</v>
      </c>
      <c r="BN6" s="5">
        <v>158.19999999999999</v>
      </c>
      <c r="BO6" s="5">
        <v>175.3</v>
      </c>
      <c r="BP6" s="5">
        <v>222.7</v>
      </c>
      <c r="BQ6" s="5">
        <v>128.30000000000001</v>
      </c>
      <c r="BR6" s="5">
        <v>132.6</v>
      </c>
      <c r="BS6" s="5">
        <v>196</v>
      </c>
      <c r="BT6" s="5"/>
    </row>
    <row r="7" spans="1:72" x14ac:dyDescent="0.25">
      <c r="A7" s="5">
        <v>161</v>
      </c>
      <c r="B7" s="5" t="s">
        <v>6</v>
      </c>
      <c r="C7" s="5" t="s">
        <v>7</v>
      </c>
      <c r="D7" s="5" t="s">
        <v>8</v>
      </c>
      <c r="E7" s="1">
        <v>2</v>
      </c>
      <c r="F7" s="1">
        <v>2</v>
      </c>
      <c r="G7" s="5" t="s">
        <v>12</v>
      </c>
      <c r="H7" s="5">
        <v>1</v>
      </c>
      <c r="I7" s="6">
        <v>-30.299999999999955</v>
      </c>
      <c r="J7" s="8">
        <v>808</v>
      </c>
      <c r="K7" s="8">
        <v>838.3</v>
      </c>
      <c r="L7" s="12">
        <v>6563.6480049999991</v>
      </c>
      <c r="M7" s="16">
        <v>4796.776487000001</v>
      </c>
      <c r="N7" s="13">
        <v>4752.9688930000002</v>
      </c>
      <c r="O7" s="19">
        <v>5336.3786879999998</v>
      </c>
      <c r="P7" s="13">
        <v>5315.5128860000004</v>
      </c>
      <c r="Q7" s="16">
        <v>6441.8749349999998</v>
      </c>
      <c r="R7" s="16">
        <v>6408.1715279999989</v>
      </c>
      <c r="S7" s="13">
        <v>6868.1920399999999</v>
      </c>
      <c r="T7" s="16">
        <v>11457.414235</v>
      </c>
      <c r="U7" s="13">
        <v>3065.3417629999999</v>
      </c>
      <c r="V7" s="16">
        <v>26786.257489</v>
      </c>
      <c r="W7" s="16">
        <v>15423.030332000002</v>
      </c>
      <c r="X7" s="13">
        <v>22682.361605999999</v>
      </c>
      <c r="Y7" s="5">
        <v>22959.752665</v>
      </c>
      <c r="Z7" s="5">
        <v>21901.580562000003</v>
      </c>
      <c r="AA7" s="24">
        <v>217.60000000000014</v>
      </c>
      <c r="AB7" s="5">
        <v>937.45</v>
      </c>
      <c r="AC7" s="5">
        <v>719.84999999999991</v>
      </c>
      <c r="AD7" s="5">
        <v>148.75</v>
      </c>
      <c r="AE7" s="5">
        <v>154.35</v>
      </c>
      <c r="AF7" s="5">
        <v>151.69999999999999</v>
      </c>
      <c r="AG7" s="5">
        <v>146.1</v>
      </c>
      <c r="AH7" s="5">
        <v>158.30000000000001</v>
      </c>
      <c r="AI7" s="5">
        <v>178.25</v>
      </c>
      <c r="AJ7" s="5">
        <v>128.75</v>
      </c>
      <c r="AK7" s="5">
        <v>113.7</v>
      </c>
      <c r="AL7" s="5">
        <v>124.05</v>
      </c>
      <c r="AM7" s="5">
        <v>134.75</v>
      </c>
      <c r="AN7" s="5">
        <v>115.55</v>
      </c>
      <c r="AO7" s="5">
        <v>103.05</v>
      </c>
      <c r="AP7" s="24">
        <v>120.79999999999995</v>
      </c>
      <c r="AQ7" s="5">
        <v>900.4</v>
      </c>
      <c r="AR7" s="5">
        <v>779.6</v>
      </c>
      <c r="AS7" s="5">
        <v>105.25</v>
      </c>
      <c r="AT7" s="5">
        <v>164.95</v>
      </c>
      <c r="AU7" s="5">
        <v>141.55000000000001</v>
      </c>
      <c r="AV7" s="5">
        <v>163.75</v>
      </c>
      <c r="AW7" s="5">
        <v>185.55</v>
      </c>
      <c r="AX7" s="5">
        <v>139.35</v>
      </c>
      <c r="AY7" s="5">
        <v>185</v>
      </c>
      <c r="AZ7" s="5">
        <v>105.1</v>
      </c>
      <c r="BA7" s="5">
        <v>136.1</v>
      </c>
      <c r="BB7" s="5">
        <v>126.75</v>
      </c>
      <c r="BC7" s="5">
        <v>101.3</v>
      </c>
      <c r="BD7" s="5">
        <v>125.35</v>
      </c>
      <c r="BE7" s="24">
        <v>129.59999999999991</v>
      </c>
      <c r="BF7" s="5">
        <v>895.44999999999993</v>
      </c>
      <c r="BG7" s="5">
        <v>765.85</v>
      </c>
      <c r="BH7" s="5">
        <v>60.75</v>
      </c>
      <c r="BI7" s="5">
        <v>113.2</v>
      </c>
      <c r="BJ7" s="5">
        <v>159.30000000000001</v>
      </c>
      <c r="BK7" s="5">
        <v>159.25</v>
      </c>
      <c r="BL7" s="5">
        <v>219.05</v>
      </c>
      <c r="BM7" s="5">
        <v>183.9</v>
      </c>
      <c r="BN7" s="5">
        <v>231.65</v>
      </c>
      <c r="BO7" s="5">
        <v>168.9</v>
      </c>
      <c r="BP7" s="5">
        <v>116</v>
      </c>
      <c r="BQ7" s="5">
        <v>109.85</v>
      </c>
      <c r="BR7" s="5">
        <v>60.2</v>
      </c>
      <c r="BS7" s="5">
        <v>79.25</v>
      </c>
      <c r="BT7" s="5"/>
    </row>
    <row r="8" spans="1:72" x14ac:dyDescent="0.25">
      <c r="A8" s="5">
        <v>162</v>
      </c>
      <c r="B8" s="5" t="s">
        <v>6</v>
      </c>
      <c r="C8" s="5" t="s">
        <v>7</v>
      </c>
      <c r="D8" s="5" t="s">
        <v>8</v>
      </c>
      <c r="E8" s="1">
        <v>2</v>
      </c>
      <c r="F8" s="1">
        <v>2</v>
      </c>
      <c r="G8" s="5" t="s">
        <v>12</v>
      </c>
      <c r="H8" s="5">
        <v>1</v>
      </c>
      <c r="I8" s="6">
        <v>139.65000000000009</v>
      </c>
      <c r="J8" s="8">
        <v>856</v>
      </c>
      <c r="K8" s="8">
        <v>716.34999999999991</v>
      </c>
      <c r="L8" s="12">
        <v>8226.4040110000005</v>
      </c>
      <c r="M8" s="16">
        <v>5048.8345539999991</v>
      </c>
      <c r="N8" s="13">
        <v>6979.3476470000005</v>
      </c>
      <c r="O8" s="19">
        <v>5288.7399970000006</v>
      </c>
      <c r="P8" s="13">
        <v>6249.8327429999999</v>
      </c>
      <c r="Q8" s="16">
        <v>6393.5678540000008</v>
      </c>
      <c r="R8" s="16">
        <v>6382.8859759999996</v>
      </c>
      <c r="S8" s="13">
        <v>5997.8654460000007</v>
      </c>
      <c r="T8" s="16">
        <v>11083.84584</v>
      </c>
      <c r="U8" s="13">
        <v>2121.2330579999998</v>
      </c>
      <c r="V8" s="16">
        <v>23589.225431999999</v>
      </c>
      <c r="W8" s="16">
        <v>22288.418674999997</v>
      </c>
      <c r="X8" s="13">
        <v>27210.512275999998</v>
      </c>
      <c r="Y8" s="5">
        <v>22550.454398000002</v>
      </c>
      <c r="Z8" s="5">
        <v>24063.348395000001</v>
      </c>
      <c r="AA8" s="24">
        <v>331.69999999999993</v>
      </c>
      <c r="AB8" s="5">
        <v>914.9</v>
      </c>
      <c r="AC8" s="5">
        <v>583.20000000000005</v>
      </c>
      <c r="AD8" s="5">
        <v>152.1</v>
      </c>
      <c r="AE8" s="5">
        <v>144.05000000000001</v>
      </c>
      <c r="AF8" s="5">
        <v>143.1</v>
      </c>
      <c r="AG8" s="5">
        <v>158.94999999999999</v>
      </c>
      <c r="AH8" s="5">
        <v>154.30000000000001</v>
      </c>
      <c r="AI8" s="5">
        <v>162.4</v>
      </c>
      <c r="AJ8" s="5">
        <v>110.2</v>
      </c>
      <c r="AK8" s="5">
        <v>104.55</v>
      </c>
      <c r="AL8" s="5">
        <v>78.95</v>
      </c>
      <c r="AM8" s="5">
        <v>100.05</v>
      </c>
      <c r="AN8" s="5">
        <v>97.5</v>
      </c>
      <c r="AO8" s="5">
        <v>91.95</v>
      </c>
      <c r="AP8" s="24">
        <v>426.20000000000016</v>
      </c>
      <c r="AQ8" s="5">
        <v>1021.1000000000001</v>
      </c>
      <c r="AR8" s="5">
        <v>594.9</v>
      </c>
      <c r="AS8" s="5">
        <v>165.4</v>
      </c>
      <c r="AT8" s="5">
        <v>178.55</v>
      </c>
      <c r="AU8" s="5">
        <v>161.1</v>
      </c>
      <c r="AV8" s="5">
        <v>235.55</v>
      </c>
      <c r="AW8" s="5">
        <v>131.55000000000001</v>
      </c>
      <c r="AX8" s="5">
        <v>148.94999999999999</v>
      </c>
      <c r="AY8" s="5">
        <v>121.2</v>
      </c>
      <c r="AZ8" s="5">
        <v>84.75</v>
      </c>
      <c r="BA8" s="5">
        <v>110.6</v>
      </c>
      <c r="BB8" s="5">
        <v>48.2</v>
      </c>
      <c r="BC8" s="5">
        <v>97.4</v>
      </c>
      <c r="BD8" s="5">
        <v>132.75</v>
      </c>
      <c r="BE8" s="24">
        <v>470.60000000000014</v>
      </c>
      <c r="BF8" s="5">
        <v>1082.1000000000001</v>
      </c>
      <c r="BG8" s="5">
        <v>611.5</v>
      </c>
      <c r="BH8" s="5">
        <v>204.95</v>
      </c>
      <c r="BI8" s="5">
        <v>145.65</v>
      </c>
      <c r="BJ8" s="5">
        <v>195.3</v>
      </c>
      <c r="BK8" s="5">
        <v>180.2</v>
      </c>
      <c r="BL8" s="5">
        <v>213.85</v>
      </c>
      <c r="BM8" s="5">
        <v>142.15</v>
      </c>
      <c r="BN8" s="5">
        <v>89.15</v>
      </c>
      <c r="BO8" s="5">
        <v>134.80000000000001</v>
      </c>
      <c r="BP8" s="5">
        <v>87.7</v>
      </c>
      <c r="BQ8" s="5">
        <v>91.9</v>
      </c>
      <c r="BR8" s="5">
        <v>67.2</v>
      </c>
      <c r="BS8" s="5">
        <v>140.75</v>
      </c>
      <c r="BT8" s="5"/>
    </row>
    <row r="9" spans="1:72" x14ac:dyDescent="0.25">
      <c r="A9" s="5">
        <v>221</v>
      </c>
      <c r="B9" s="5" t="s">
        <v>6</v>
      </c>
      <c r="C9" s="5" t="s">
        <v>7</v>
      </c>
      <c r="D9" s="5" t="s">
        <v>8</v>
      </c>
      <c r="E9" s="1">
        <v>2</v>
      </c>
      <c r="F9" s="1">
        <v>2</v>
      </c>
      <c r="G9" s="5" t="s">
        <v>12</v>
      </c>
      <c r="H9" s="5">
        <v>2</v>
      </c>
      <c r="I9" s="6">
        <v>-448.45000000000005</v>
      </c>
      <c r="J9" s="8">
        <v>1067.5</v>
      </c>
      <c r="K9" s="8">
        <v>619.04999999999995</v>
      </c>
      <c r="L9" s="12">
        <v>6351.9371330000004</v>
      </c>
      <c r="M9" s="16">
        <v>4866.3980929999998</v>
      </c>
      <c r="N9" s="13">
        <v>5584.6236680000002</v>
      </c>
      <c r="O9" s="19">
        <v>5645.2171750000007</v>
      </c>
      <c r="P9" s="13">
        <v>5032.5392239999992</v>
      </c>
      <c r="Q9" s="16">
        <v>3847.198007</v>
      </c>
      <c r="R9" s="16">
        <v>4570.6654639999997</v>
      </c>
      <c r="S9" s="13">
        <v>5300.5760959999998</v>
      </c>
      <c r="T9" s="16">
        <v>13704.057951999999</v>
      </c>
      <c r="U9" s="13">
        <v>2888.011317</v>
      </c>
      <c r="V9" s="16">
        <v>16192.708598000001</v>
      </c>
      <c r="W9" s="16">
        <v>19879.407794999999</v>
      </c>
      <c r="X9" s="13">
        <v>17747.294902999998</v>
      </c>
      <c r="Y9" s="5">
        <v>17861.481212999999</v>
      </c>
      <c r="Z9" s="5">
        <v>17688.090037999998</v>
      </c>
      <c r="AA9" s="24">
        <v>8.5499999999999545</v>
      </c>
      <c r="AB9" s="5">
        <v>867.1</v>
      </c>
      <c r="AC9" s="5">
        <v>858.55000000000007</v>
      </c>
      <c r="AD9" s="5">
        <v>113.25</v>
      </c>
      <c r="AE9" s="5">
        <v>159.35</v>
      </c>
      <c r="AF9" s="5">
        <v>111.1</v>
      </c>
      <c r="AG9" s="5">
        <v>144.1</v>
      </c>
      <c r="AH9" s="5">
        <v>148.69999999999999</v>
      </c>
      <c r="AI9" s="5">
        <v>190.6</v>
      </c>
      <c r="AJ9" s="5">
        <v>171.25</v>
      </c>
      <c r="AK9" s="5">
        <v>127.35</v>
      </c>
      <c r="AL9" s="5">
        <v>177.2</v>
      </c>
      <c r="AM9" s="5">
        <v>143.6</v>
      </c>
      <c r="AN9" s="5">
        <v>140.30000000000001</v>
      </c>
      <c r="AO9" s="5">
        <v>98.85</v>
      </c>
      <c r="AP9" s="24">
        <v>208.75</v>
      </c>
      <c r="AQ9" s="5">
        <v>958</v>
      </c>
      <c r="AR9" s="5">
        <v>749.25</v>
      </c>
      <c r="AS9" s="5">
        <v>185.35</v>
      </c>
      <c r="AT9" s="5">
        <v>190.55</v>
      </c>
      <c r="AU9" s="5">
        <v>129.30000000000001</v>
      </c>
      <c r="AV9" s="5">
        <v>195.05</v>
      </c>
      <c r="AW9" s="5">
        <v>122.2</v>
      </c>
      <c r="AX9" s="5">
        <v>135.55000000000001</v>
      </c>
      <c r="AY9" s="5">
        <v>103.3</v>
      </c>
      <c r="AZ9" s="5">
        <v>98.15</v>
      </c>
      <c r="BA9" s="5">
        <v>152.65</v>
      </c>
      <c r="BB9" s="5">
        <v>90.35</v>
      </c>
      <c r="BC9" s="5">
        <v>159.5</v>
      </c>
      <c r="BD9" s="5">
        <v>145.30000000000001</v>
      </c>
      <c r="BE9" s="24">
        <v>-78.299999999999955</v>
      </c>
      <c r="BF9" s="5">
        <v>811.6</v>
      </c>
      <c r="BG9" s="5">
        <v>889.9</v>
      </c>
      <c r="BH9" s="5">
        <v>112.8</v>
      </c>
      <c r="BI9" s="5">
        <v>126.15</v>
      </c>
      <c r="BJ9" s="5">
        <v>150.65</v>
      </c>
      <c r="BK9" s="5">
        <v>109.4</v>
      </c>
      <c r="BL9" s="5">
        <v>125.7</v>
      </c>
      <c r="BM9" s="5">
        <v>186.9</v>
      </c>
      <c r="BN9" s="5">
        <v>178.1</v>
      </c>
      <c r="BO9" s="5">
        <v>154.4</v>
      </c>
      <c r="BP9" s="5">
        <v>136</v>
      </c>
      <c r="BQ9" s="5">
        <v>174.85</v>
      </c>
      <c r="BR9" s="5">
        <v>150.4</v>
      </c>
      <c r="BS9" s="5">
        <v>96.15</v>
      </c>
      <c r="BT9" s="5"/>
    </row>
    <row r="10" spans="1:72" x14ac:dyDescent="0.25">
      <c r="A10" s="5">
        <v>222</v>
      </c>
      <c r="B10" s="5" t="s">
        <v>6</v>
      </c>
      <c r="C10" s="5" t="s">
        <v>7</v>
      </c>
      <c r="D10" s="5" t="s">
        <v>8</v>
      </c>
      <c r="E10" s="1">
        <v>2</v>
      </c>
      <c r="F10" s="1">
        <v>2</v>
      </c>
      <c r="G10" s="5" t="s">
        <v>12</v>
      </c>
      <c r="H10" s="5">
        <v>2</v>
      </c>
      <c r="I10" s="6">
        <v>-202.04999999999995</v>
      </c>
      <c r="J10" s="8">
        <v>896.3</v>
      </c>
      <c r="K10" s="8">
        <v>694.25</v>
      </c>
      <c r="L10" s="12">
        <v>9446.4232709999997</v>
      </c>
      <c r="M10" s="16">
        <v>4045.6755709999998</v>
      </c>
      <c r="N10" s="13">
        <v>6386.7533640000001</v>
      </c>
      <c r="O10" s="19">
        <v>8049.2138359999999</v>
      </c>
      <c r="P10" s="13">
        <v>8200.900364000001</v>
      </c>
      <c r="Q10" s="16">
        <v>8961.1070939999991</v>
      </c>
      <c r="R10" s="16">
        <v>7500.4241380000003</v>
      </c>
      <c r="S10" s="13">
        <v>8405.6656949999997</v>
      </c>
      <c r="T10" s="16">
        <v>10354.861166000001</v>
      </c>
      <c r="U10" s="13">
        <v>3692.6802120000002</v>
      </c>
      <c r="V10" s="16">
        <v>19692.253564999999</v>
      </c>
      <c r="W10" s="16">
        <v>24155.672049000001</v>
      </c>
      <c r="X10" s="13">
        <v>26473.558029</v>
      </c>
      <c r="Y10" s="5">
        <v>24880.013351000001</v>
      </c>
      <c r="Z10" s="5">
        <v>19973.33109</v>
      </c>
      <c r="AA10" s="24">
        <v>79.549999999999841</v>
      </c>
      <c r="AB10" s="5">
        <v>844.14999999999986</v>
      </c>
      <c r="AC10" s="5">
        <v>764.6</v>
      </c>
      <c r="AD10" s="5">
        <v>130.5</v>
      </c>
      <c r="AE10" s="5">
        <v>143.25</v>
      </c>
      <c r="AF10" s="5">
        <v>128.15</v>
      </c>
      <c r="AG10" s="5">
        <v>113.75</v>
      </c>
      <c r="AH10" s="5">
        <v>165.2</v>
      </c>
      <c r="AI10" s="5">
        <v>163.30000000000001</v>
      </c>
      <c r="AJ10" s="5">
        <v>136.85</v>
      </c>
      <c r="AK10" s="5">
        <v>125.55</v>
      </c>
      <c r="AL10" s="5">
        <v>138.65</v>
      </c>
      <c r="AM10" s="5">
        <v>157.94999999999999</v>
      </c>
      <c r="AN10" s="5">
        <v>105.1</v>
      </c>
      <c r="AO10" s="5">
        <v>100.5</v>
      </c>
      <c r="AP10" s="24">
        <v>120.55000000000007</v>
      </c>
      <c r="AQ10" s="5">
        <v>902.25</v>
      </c>
      <c r="AR10" s="5">
        <v>781.69999999999993</v>
      </c>
      <c r="AS10" s="5">
        <v>154.25</v>
      </c>
      <c r="AT10" s="5">
        <v>146.1</v>
      </c>
      <c r="AU10" s="5">
        <v>112.65</v>
      </c>
      <c r="AV10" s="5">
        <v>200.6</v>
      </c>
      <c r="AW10" s="5">
        <v>79.95</v>
      </c>
      <c r="AX10" s="5">
        <v>208.7</v>
      </c>
      <c r="AY10" s="5">
        <v>132.1</v>
      </c>
      <c r="AZ10" s="5">
        <v>129.15</v>
      </c>
      <c r="BA10" s="5">
        <v>168.8</v>
      </c>
      <c r="BB10" s="5">
        <v>75.95</v>
      </c>
      <c r="BC10" s="5">
        <v>203.65</v>
      </c>
      <c r="BD10" s="5">
        <v>72.05</v>
      </c>
      <c r="BE10" s="24">
        <v>47.799999999999955</v>
      </c>
      <c r="BF10" s="5">
        <v>883.65000000000009</v>
      </c>
      <c r="BG10" s="5">
        <v>835.85000000000014</v>
      </c>
      <c r="BH10" s="5">
        <v>125.8</v>
      </c>
      <c r="BI10" s="5">
        <v>167.55</v>
      </c>
      <c r="BJ10" s="5">
        <v>164.5</v>
      </c>
      <c r="BK10" s="5">
        <v>141.85</v>
      </c>
      <c r="BL10" s="5">
        <v>131.9</v>
      </c>
      <c r="BM10" s="5">
        <v>152.05000000000001</v>
      </c>
      <c r="BN10" s="5">
        <v>162.6</v>
      </c>
      <c r="BO10" s="5">
        <v>112.25</v>
      </c>
      <c r="BP10" s="5">
        <v>122.85</v>
      </c>
      <c r="BQ10" s="5">
        <v>147.69999999999999</v>
      </c>
      <c r="BR10" s="5">
        <v>150.9</v>
      </c>
      <c r="BS10" s="5">
        <v>139.55000000000001</v>
      </c>
      <c r="BT10" s="5"/>
    </row>
    <row r="11" spans="1:72" x14ac:dyDescent="0.25">
      <c r="A11" s="5">
        <v>223</v>
      </c>
      <c r="B11" s="5" t="s">
        <v>6</v>
      </c>
      <c r="C11" s="5" t="s">
        <v>7</v>
      </c>
      <c r="D11" s="5" t="s">
        <v>8</v>
      </c>
      <c r="E11" s="1">
        <v>2</v>
      </c>
      <c r="F11" s="1">
        <v>2</v>
      </c>
      <c r="G11" s="5" t="s">
        <v>12</v>
      </c>
      <c r="H11" s="5">
        <v>2</v>
      </c>
      <c r="I11" s="6">
        <v>-314.34999999999991</v>
      </c>
      <c r="J11" s="8">
        <v>971.89999999999986</v>
      </c>
      <c r="K11" s="8">
        <v>657.55</v>
      </c>
      <c r="L11" s="12">
        <v>8027.1760350000004</v>
      </c>
      <c r="M11" s="16">
        <v>4715.0003560000005</v>
      </c>
      <c r="N11" s="13">
        <v>6092.9457549999997</v>
      </c>
      <c r="O11" s="19">
        <v>8987.1503270000012</v>
      </c>
      <c r="P11" s="13">
        <v>8174.4544269999997</v>
      </c>
      <c r="Q11" s="16">
        <v>9228.5794129999995</v>
      </c>
      <c r="R11" s="16">
        <v>10879.717179999998</v>
      </c>
      <c r="S11" s="13">
        <v>12202.887253999999</v>
      </c>
      <c r="T11" s="16">
        <v>17063.790978000001</v>
      </c>
      <c r="U11" s="13">
        <v>2740.5042290000001</v>
      </c>
      <c r="V11" s="16">
        <v>16365.180744000001</v>
      </c>
      <c r="W11" s="16">
        <v>17227.847127000001</v>
      </c>
      <c r="X11" s="13">
        <v>18990.391112000001</v>
      </c>
      <c r="Y11" s="5">
        <v>18982.961187000001</v>
      </c>
      <c r="Z11" s="5">
        <v>19124.159697999999</v>
      </c>
      <c r="AA11" s="24">
        <v>342.54999999999995</v>
      </c>
      <c r="AB11" s="5">
        <v>921.9</v>
      </c>
      <c r="AC11" s="5">
        <v>579.35</v>
      </c>
      <c r="AD11" s="5">
        <v>134</v>
      </c>
      <c r="AE11" s="5">
        <v>133.1</v>
      </c>
      <c r="AF11" s="5">
        <v>164.7</v>
      </c>
      <c r="AG11" s="5">
        <v>163.35</v>
      </c>
      <c r="AH11" s="5">
        <v>161.9</v>
      </c>
      <c r="AI11" s="5">
        <v>164.85</v>
      </c>
      <c r="AJ11" s="5">
        <v>133.6</v>
      </c>
      <c r="AK11" s="5">
        <v>102.2</v>
      </c>
      <c r="AL11" s="5">
        <v>83.35</v>
      </c>
      <c r="AM11" s="5">
        <v>88.55</v>
      </c>
      <c r="AN11" s="5">
        <v>86.25</v>
      </c>
      <c r="AO11" s="5">
        <v>85.4</v>
      </c>
      <c r="AP11" s="24">
        <v>431.09999999999991</v>
      </c>
      <c r="AQ11" s="5">
        <v>1003.05</v>
      </c>
      <c r="AR11" s="5">
        <v>571.95000000000005</v>
      </c>
      <c r="AS11" s="5">
        <v>145.94999999999999</v>
      </c>
      <c r="AT11" s="5">
        <v>184.1</v>
      </c>
      <c r="AU11" s="5">
        <v>178.25</v>
      </c>
      <c r="AV11" s="5">
        <v>177.75</v>
      </c>
      <c r="AW11" s="5">
        <v>136.9</v>
      </c>
      <c r="AX11" s="5">
        <v>180.1</v>
      </c>
      <c r="AY11" s="5">
        <v>138</v>
      </c>
      <c r="AZ11" s="5">
        <v>76.099999999999994</v>
      </c>
      <c r="BA11" s="5">
        <v>91</v>
      </c>
      <c r="BB11" s="5">
        <v>73</v>
      </c>
      <c r="BC11" s="5">
        <v>100.35</v>
      </c>
      <c r="BD11" s="5">
        <v>93.5</v>
      </c>
      <c r="BE11" s="24">
        <v>96.249999999999886</v>
      </c>
      <c r="BF11" s="5">
        <v>814.19999999999993</v>
      </c>
      <c r="BG11" s="5">
        <v>717.95</v>
      </c>
      <c r="BH11" s="5">
        <v>116.7</v>
      </c>
      <c r="BI11" s="5">
        <v>109.1</v>
      </c>
      <c r="BJ11" s="5">
        <v>134.1</v>
      </c>
      <c r="BK11" s="5">
        <v>183.7</v>
      </c>
      <c r="BL11" s="5">
        <v>130.19999999999999</v>
      </c>
      <c r="BM11" s="5">
        <v>140.4</v>
      </c>
      <c r="BN11" s="5">
        <v>154.5</v>
      </c>
      <c r="BO11" s="5">
        <v>134.55000000000001</v>
      </c>
      <c r="BP11" s="5">
        <v>100.5</v>
      </c>
      <c r="BQ11" s="5">
        <v>88.65</v>
      </c>
      <c r="BR11" s="5">
        <v>112.35</v>
      </c>
      <c r="BS11" s="5">
        <v>127.4</v>
      </c>
      <c r="BT11" s="5"/>
    </row>
    <row r="12" spans="1:72" x14ac:dyDescent="0.25">
      <c r="A12" s="5">
        <v>498</v>
      </c>
      <c r="B12" s="5" t="s">
        <v>6</v>
      </c>
      <c r="C12" s="5" t="s">
        <v>7</v>
      </c>
      <c r="D12" s="5" t="s">
        <v>8</v>
      </c>
      <c r="E12" s="1">
        <v>2</v>
      </c>
      <c r="F12" s="1">
        <v>2</v>
      </c>
      <c r="G12" s="5" t="s">
        <v>12</v>
      </c>
      <c r="H12" s="5">
        <v>1</v>
      </c>
      <c r="I12" s="6">
        <v>29.349999999999909</v>
      </c>
      <c r="J12" s="8">
        <v>822.75</v>
      </c>
      <c r="K12" s="8">
        <v>793.40000000000009</v>
      </c>
      <c r="L12" s="12">
        <v>7960.2111040000009</v>
      </c>
      <c r="M12" s="16">
        <v>4425.843312</v>
      </c>
      <c r="N12" s="13">
        <v>5510.0061040000001</v>
      </c>
      <c r="O12" s="19">
        <v>5885.877168</v>
      </c>
      <c r="P12" s="13">
        <v>5643.7482420000006</v>
      </c>
      <c r="Q12" s="16">
        <v>5509.4728230000001</v>
      </c>
      <c r="R12" s="16">
        <v>5919.1465100000005</v>
      </c>
      <c r="S12" s="13">
        <v>5712.4160389999997</v>
      </c>
      <c r="T12" s="16">
        <v>14215.160374999999</v>
      </c>
      <c r="U12" s="13">
        <v>2464.2532569999998</v>
      </c>
      <c r="V12" s="16">
        <v>19350.464305999998</v>
      </c>
      <c r="W12" s="16">
        <v>31065.373136999999</v>
      </c>
      <c r="X12" s="13">
        <v>26034.036771999999</v>
      </c>
      <c r="Y12" s="5">
        <v>25378.90264</v>
      </c>
      <c r="Z12" s="5">
        <v>29364.452128000001</v>
      </c>
      <c r="AA12" s="24">
        <v>1114.55</v>
      </c>
      <c r="AB12" s="5">
        <v>1415.7</v>
      </c>
      <c r="AC12" s="5">
        <v>301.15000000000003</v>
      </c>
      <c r="AD12" s="5">
        <v>192.95</v>
      </c>
      <c r="AE12" s="5">
        <v>211.15</v>
      </c>
      <c r="AF12" s="5">
        <v>262.89999999999998</v>
      </c>
      <c r="AG12" s="5">
        <v>234.85</v>
      </c>
      <c r="AH12" s="5">
        <v>264.8</v>
      </c>
      <c r="AI12" s="5">
        <v>249.05</v>
      </c>
      <c r="AJ12" s="5">
        <v>91</v>
      </c>
      <c r="AK12" s="5">
        <v>74.55</v>
      </c>
      <c r="AL12" s="5">
        <v>26.25</v>
      </c>
      <c r="AM12" s="5">
        <v>44</v>
      </c>
      <c r="AN12" s="5">
        <v>23.5</v>
      </c>
      <c r="AO12" s="5">
        <v>41.85</v>
      </c>
      <c r="AP12" s="24">
        <v>325.29999999999984</v>
      </c>
      <c r="AQ12" s="5">
        <v>988.69999999999993</v>
      </c>
      <c r="AR12" s="5">
        <v>663.40000000000009</v>
      </c>
      <c r="AS12" s="5">
        <v>144.6</v>
      </c>
      <c r="AT12" s="5">
        <v>187.7</v>
      </c>
      <c r="AU12" s="5">
        <v>222.4</v>
      </c>
      <c r="AV12" s="5">
        <v>201.8</v>
      </c>
      <c r="AW12" s="5">
        <v>103.05</v>
      </c>
      <c r="AX12" s="5">
        <v>129.15</v>
      </c>
      <c r="AY12" s="5">
        <v>135.30000000000001</v>
      </c>
      <c r="AZ12" s="5">
        <v>84.45</v>
      </c>
      <c r="BA12" s="5">
        <v>52.35</v>
      </c>
      <c r="BB12" s="5">
        <v>78.349999999999994</v>
      </c>
      <c r="BC12" s="5">
        <v>179.5</v>
      </c>
      <c r="BD12" s="5">
        <v>133.44999999999999</v>
      </c>
      <c r="BE12" s="24">
        <v>419.6</v>
      </c>
      <c r="BF12" s="5">
        <v>1049.55</v>
      </c>
      <c r="BG12" s="5">
        <v>629.94999999999993</v>
      </c>
      <c r="BH12" s="5">
        <v>141.69999999999999</v>
      </c>
      <c r="BI12" s="5">
        <v>203.95</v>
      </c>
      <c r="BJ12" s="5">
        <v>224.9</v>
      </c>
      <c r="BK12" s="5">
        <v>177.45</v>
      </c>
      <c r="BL12" s="5">
        <v>138.65</v>
      </c>
      <c r="BM12" s="5">
        <v>162.9</v>
      </c>
      <c r="BN12" s="5">
        <v>152.25</v>
      </c>
      <c r="BO12" s="5">
        <v>74.75</v>
      </c>
      <c r="BP12" s="5">
        <v>59.1</v>
      </c>
      <c r="BQ12" s="5">
        <v>95.45</v>
      </c>
      <c r="BR12" s="5">
        <v>128.1</v>
      </c>
      <c r="BS12" s="5">
        <v>120.3</v>
      </c>
      <c r="BT12" s="5"/>
    </row>
    <row r="13" spans="1:72" x14ac:dyDescent="0.25">
      <c r="A13" s="5">
        <v>499</v>
      </c>
      <c r="B13" s="5" t="s">
        <v>6</v>
      </c>
      <c r="C13" s="5" t="s">
        <v>7</v>
      </c>
      <c r="D13" s="5" t="s">
        <v>8</v>
      </c>
      <c r="E13" s="1">
        <v>2</v>
      </c>
      <c r="F13" s="1">
        <v>2</v>
      </c>
      <c r="G13" s="5" t="s">
        <v>12</v>
      </c>
      <c r="H13" s="5">
        <v>2</v>
      </c>
      <c r="I13" s="6">
        <v>-249.45000000000005</v>
      </c>
      <c r="J13" s="8">
        <v>945.35</v>
      </c>
      <c r="K13" s="8">
        <v>695.9</v>
      </c>
      <c r="L13" s="12">
        <v>7758.8866429999998</v>
      </c>
      <c r="M13" s="16">
        <v>4257.7012789999999</v>
      </c>
      <c r="N13" s="13">
        <v>4481.7882829999999</v>
      </c>
      <c r="O13" s="19">
        <v>6548.1969420000005</v>
      </c>
      <c r="P13" s="13">
        <v>6875.2241779999995</v>
      </c>
      <c r="Q13" s="16">
        <v>7635.9971809999988</v>
      </c>
      <c r="R13" s="16">
        <v>6670.9237750000002</v>
      </c>
      <c r="S13" s="13">
        <v>6206.3165340000005</v>
      </c>
      <c r="T13" s="16">
        <v>11113.998061</v>
      </c>
      <c r="U13" s="13">
        <v>1867.066276</v>
      </c>
      <c r="V13" s="16">
        <v>19074.678236</v>
      </c>
      <c r="W13" s="16">
        <v>27325.594636000002</v>
      </c>
      <c r="X13" s="13">
        <v>30948.680886000002</v>
      </c>
      <c r="Y13" s="5">
        <v>22124.146255</v>
      </c>
      <c r="Z13" s="5">
        <v>20370.383598</v>
      </c>
      <c r="AA13" s="24">
        <v>231.55000000000007</v>
      </c>
      <c r="AB13" s="5">
        <v>956.5</v>
      </c>
      <c r="AC13" s="5">
        <v>724.94999999999993</v>
      </c>
      <c r="AD13" s="5">
        <v>153.80000000000001</v>
      </c>
      <c r="AE13" s="5">
        <v>135.94999999999999</v>
      </c>
      <c r="AF13" s="5">
        <v>176.55</v>
      </c>
      <c r="AG13" s="5">
        <v>150.1</v>
      </c>
      <c r="AH13" s="5">
        <v>150.85</v>
      </c>
      <c r="AI13" s="5">
        <v>189.25</v>
      </c>
      <c r="AJ13" s="5">
        <v>130.85</v>
      </c>
      <c r="AK13" s="5">
        <v>135.6</v>
      </c>
      <c r="AL13" s="5">
        <v>101.85</v>
      </c>
      <c r="AM13" s="5">
        <v>133.05000000000001</v>
      </c>
      <c r="AN13" s="5">
        <v>128.69999999999999</v>
      </c>
      <c r="AO13" s="5">
        <v>94.9</v>
      </c>
      <c r="AP13" s="24">
        <v>513.44999999999982</v>
      </c>
      <c r="AQ13" s="5">
        <v>1057.6999999999998</v>
      </c>
      <c r="AR13" s="5">
        <v>544.25</v>
      </c>
      <c r="AS13" s="5">
        <v>156.6</v>
      </c>
      <c r="AT13" s="5">
        <v>178.7</v>
      </c>
      <c r="AU13" s="5">
        <v>160.75</v>
      </c>
      <c r="AV13" s="5">
        <v>183.65</v>
      </c>
      <c r="AW13" s="5">
        <v>165.75</v>
      </c>
      <c r="AX13" s="5">
        <v>212.25</v>
      </c>
      <c r="AY13" s="5">
        <v>115.15</v>
      </c>
      <c r="AZ13" s="5">
        <v>87.1</v>
      </c>
      <c r="BA13" s="5">
        <v>97.35</v>
      </c>
      <c r="BB13" s="5">
        <v>79.349999999999994</v>
      </c>
      <c r="BC13" s="5">
        <v>99.45</v>
      </c>
      <c r="BD13" s="5">
        <v>65.849999999999994</v>
      </c>
      <c r="BE13" s="24">
        <v>577.54999999999995</v>
      </c>
      <c r="BF13" s="5">
        <v>1114.45</v>
      </c>
      <c r="BG13" s="5">
        <v>536.90000000000009</v>
      </c>
      <c r="BH13" s="5">
        <v>198.1</v>
      </c>
      <c r="BI13" s="5">
        <v>185.45</v>
      </c>
      <c r="BJ13" s="5">
        <v>188.7</v>
      </c>
      <c r="BK13" s="5">
        <v>170.7</v>
      </c>
      <c r="BL13" s="5">
        <v>156.9</v>
      </c>
      <c r="BM13" s="5">
        <v>214.6</v>
      </c>
      <c r="BN13" s="5">
        <v>82.1</v>
      </c>
      <c r="BO13" s="5">
        <v>96.65</v>
      </c>
      <c r="BP13" s="5">
        <v>79.599999999999994</v>
      </c>
      <c r="BQ13" s="5">
        <v>102.1</v>
      </c>
      <c r="BR13" s="5">
        <v>110.05</v>
      </c>
      <c r="BS13" s="5">
        <v>66.400000000000006</v>
      </c>
      <c r="BT13" s="5"/>
    </row>
    <row r="14" spans="1:72" x14ac:dyDescent="0.25">
      <c r="A14" s="5">
        <v>500</v>
      </c>
      <c r="B14" s="5" t="s">
        <v>6</v>
      </c>
      <c r="C14" s="5" t="s">
        <v>7</v>
      </c>
      <c r="D14" s="5" t="s">
        <v>8</v>
      </c>
      <c r="E14" s="1">
        <v>2</v>
      </c>
      <c r="F14" s="1">
        <v>2</v>
      </c>
      <c r="G14" s="5" t="s">
        <v>12</v>
      </c>
      <c r="H14" s="5">
        <v>2</v>
      </c>
      <c r="I14" s="6">
        <v>146.30000000000007</v>
      </c>
      <c r="J14" s="8">
        <v>760.65</v>
      </c>
      <c r="K14" s="8">
        <v>906.95</v>
      </c>
      <c r="L14" s="12">
        <v>9777.5308800000003</v>
      </c>
      <c r="M14" s="16">
        <v>4187.8195140000007</v>
      </c>
      <c r="N14" s="13">
        <v>6274.8126410000004</v>
      </c>
      <c r="O14" s="19">
        <v>8190.2966739999993</v>
      </c>
      <c r="P14" s="13">
        <v>7114.166588</v>
      </c>
      <c r="Q14" s="16">
        <v>8349.6319619999995</v>
      </c>
      <c r="R14" s="16">
        <v>8784.2679119999993</v>
      </c>
      <c r="S14" s="13">
        <v>8370.2421309999991</v>
      </c>
      <c r="T14" s="16">
        <v>9194.1798400000007</v>
      </c>
      <c r="U14" s="13">
        <v>3471.5783280000001</v>
      </c>
      <c r="V14" s="16">
        <v>18588.812406999998</v>
      </c>
      <c r="W14" s="16">
        <v>21109.481506</v>
      </c>
      <c r="X14" s="13">
        <v>19266.432715999999</v>
      </c>
      <c r="Y14" s="5">
        <v>18729.429059999999</v>
      </c>
      <c r="Z14" s="5">
        <v>18779.777857000001</v>
      </c>
      <c r="AA14" s="24">
        <v>208</v>
      </c>
      <c r="AB14" s="5">
        <v>901.85</v>
      </c>
      <c r="AC14" s="5">
        <v>693.85</v>
      </c>
      <c r="AD14" s="5">
        <v>144.44999999999999</v>
      </c>
      <c r="AE14" s="5">
        <v>125.7</v>
      </c>
      <c r="AF14" s="5">
        <v>131.5</v>
      </c>
      <c r="AG14" s="5">
        <v>155.1</v>
      </c>
      <c r="AH14" s="5">
        <v>196.2</v>
      </c>
      <c r="AI14" s="5">
        <v>148.9</v>
      </c>
      <c r="AJ14" s="5">
        <v>127.4</v>
      </c>
      <c r="AK14" s="5">
        <v>141.85</v>
      </c>
      <c r="AL14" s="5">
        <v>126.2</v>
      </c>
      <c r="AM14" s="5">
        <v>106.8</v>
      </c>
      <c r="AN14" s="5">
        <v>77.75</v>
      </c>
      <c r="AO14" s="5">
        <v>113.85</v>
      </c>
      <c r="AP14" s="24">
        <v>431.15</v>
      </c>
      <c r="AQ14" s="5">
        <v>1041.75</v>
      </c>
      <c r="AR14" s="5">
        <v>610.6</v>
      </c>
      <c r="AS14" s="5">
        <v>193.25</v>
      </c>
      <c r="AT14" s="5">
        <v>206.8</v>
      </c>
      <c r="AU14" s="5">
        <v>170.55</v>
      </c>
      <c r="AV14" s="5">
        <v>151.30000000000001</v>
      </c>
      <c r="AW14" s="5">
        <v>182.3</v>
      </c>
      <c r="AX14" s="5">
        <v>137.55000000000001</v>
      </c>
      <c r="AY14" s="5">
        <v>93.15</v>
      </c>
      <c r="AZ14" s="5">
        <v>61.95</v>
      </c>
      <c r="BA14" s="5">
        <v>105.65</v>
      </c>
      <c r="BB14" s="5">
        <v>126.75</v>
      </c>
      <c r="BC14" s="5">
        <v>91.1</v>
      </c>
      <c r="BD14" s="5">
        <v>132</v>
      </c>
      <c r="BE14" s="24">
        <v>-14.200000000000159</v>
      </c>
      <c r="BF14" s="5">
        <v>828.85</v>
      </c>
      <c r="BG14" s="5">
        <v>843.05000000000018</v>
      </c>
      <c r="BH14" s="5">
        <v>186.1</v>
      </c>
      <c r="BI14" s="5">
        <v>80.150000000000006</v>
      </c>
      <c r="BJ14" s="5">
        <v>170.6</v>
      </c>
      <c r="BK14" s="5">
        <v>127.75</v>
      </c>
      <c r="BL14" s="5">
        <v>155.65</v>
      </c>
      <c r="BM14" s="5">
        <v>108.6</v>
      </c>
      <c r="BN14" s="5">
        <v>103.95</v>
      </c>
      <c r="BO14" s="5">
        <v>199.6</v>
      </c>
      <c r="BP14" s="5">
        <v>111.05</v>
      </c>
      <c r="BQ14" s="5">
        <v>142.80000000000001</v>
      </c>
      <c r="BR14" s="5">
        <v>123.85</v>
      </c>
      <c r="BS14" s="5">
        <v>161.80000000000001</v>
      </c>
      <c r="BT14" s="26"/>
    </row>
    <row r="15" spans="1:72" x14ac:dyDescent="0.25">
      <c r="A15" s="5">
        <v>18</v>
      </c>
      <c r="B15" s="5" t="s">
        <v>6</v>
      </c>
      <c r="C15" s="5" t="s">
        <v>7</v>
      </c>
      <c r="D15" s="5" t="s">
        <v>8</v>
      </c>
      <c r="E15" s="1">
        <v>2</v>
      </c>
      <c r="F15" s="1">
        <v>1</v>
      </c>
      <c r="G15" s="5" t="s">
        <v>11</v>
      </c>
      <c r="H15" s="5">
        <v>2</v>
      </c>
      <c r="I15" s="6">
        <v>-206.89999999999998</v>
      </c>
      <c r="J15" s="8">
        <v>900.65</v>
      </c>
      <c r="K15" s="8">
        <v>693.75</v>
      </c>
      <c r="L15" s="12">
        <v>9181.7369799999997</v>
      </c>
      <c r="M15" s="16">
        <v>4828.8675650000005</v>
      </c>
      <c r="N15" s="13">
        <v>5298.711867</v>
      </c>
      <c r="O15" s="19">
        <v>4284.7935209999996</v>
      </c>
      <c r="P15" s="13">
        <v>4680.5060909999993</v>
      </c>
      <c r="Q15" s="16">
        <v>5571.5917460000001</v>
      </c>
      <c r="R15" s="16">
        <v>6933.4305530000001</v>
      </c>
      <c r="S15" s="13">
        <v>6912.9753870000004</v>
      </c>
      <c r="T15" s="16">
        <v>10831.774556999999</v>
      </c>
      <c r="U15" s="13">
        <v>2619.7574049999998</v>
      </c>
      <c r="V15" s="16">
        <v>13523.65868</v>
      </c>
      <c r="W15" s="16">
        <v>16036.224956000002</v>
      </c>
      <c r="X15" s="13">
        <v>14621.468090999999</v>
      </c>
      <c r="Y15" s="5">
        <v>17089.454352000001</v>
      </c>
      <c r="Z15" s="5">
        <v>16924.308046000002</v>
      </c>
      <c r="AA15" s="24">
        <v>367.70000000000016</v>
      </c>
      <c r="AB15" s="5">
        <v>1032.5</v>
      </c>
      <c r="AC15" s="5">
        <v>664.79999999999984</v>
      </c>
      <c r="AD15" s="5">
        <v>171.2</v>
      </c>
      <c r="AE15" s="5">
        <v>185.1</v>
      </c>
      <c r="AF15" s="5">
        <v>170.2</v>
      </c>
      <c r="AG15" s="5">
        <v>170.85</v>
      </c>
      <c r="AH15" s="5">
        <v>153.55000000000001</v>
      </c>
      <c r="AI15" s="5">
        <v>181.6</v>
      </c>
      <c r="AJ15" s="5">
        <v>117.35</v>
      </c>
      <c r="AK15" s="5">
        <v>90.05</v>
      </c>
      <c r="AL15" s="5">
        <v>106.9</v>
      </c>
      <c r="AM15" s="5">
        <v>110.4</v>
      </c>
      <c r="AN15" s="5">
        <v>133.69999999999999</v>
      </c>
      <c r="AO15" s="5">
        <v>106.4</v>
      </c>
      <c r="AP15" s="24">
        <v>557.05000000000007</v>
      </c>
      <c r="AQ15" s="5">
        <v>1082.75</v>
      </c>
      <c r="AR15" s="5">
        <v>525.69999999999993</v>
      </c>
      <c r="AS15" s="5">
        <v>165.15</v>
      </c>
      <c r="AT15" s="5">
        <v>185.1</v>
      </c>
      <c r="AU15" s="5">
        <v>182</v>
      </c>
      <c r="AV15" s="5">
        <v>206.75</v>
      </c>
      <c r="AW15" s="5">
        <v>171.3</v>
      </c>
      <c r="AX15" s="5">
        <v>172.45</v>
      </c>
      <c r="AY15" s="5">
        <v>113.05</v>
      </c>
      <c r="AZ15" s="5">
        <v>85.5</v>
      </c>
      <c r="BA15" s="5">
        <v>89.55</v>
      </c>
      <c r="BB15" s="5">
        <v>64.2</v>
      </c>
      <c r="BC15" s="5">
        <v>83.6</v>
      </c>
      <c r="BD15" s="5">
        <v>89.8</v>
      </c>
      <c r="BE15" s="24">
        <v>-7.8500000000000227</v>
      </c>
      <c r="BF15" s="5">
        <v>790.30000000000007</v>
      </c>
      <c r="BG15" s="5">
        <v>798.15000000000009</v>
      </c>
      <c r="BH15" s="5">
        <v>163.80000000000001</v>
      </c>
      <c r="BI15" s="5">
        <v>118.1</v>
      </c>
      <c r="BJ15" s="5">
        <v>110.6</v>
      </c>
      <c r="BK15" s="5">
        <v>101.35</v>
      </c>
      <c r="BL15" s="5">
        <v>109.35</v>
      </c>
      <c r="BM15" s="5">
        <v>187.1</v>
      </c>
      <c r="BN15" s="5">
        <v>119.6</v>
      </c>
      <c r="BO15" s="5">
        <v>146</v>
      </c>
      <c r="BP15" s="5">
        <v>151</v>
      </c>
      <c r="BQ15" s="5">
        <v>145.4</v>
      </c>
      <c r="BR15" s="5">
        <v>155.94999999999999</v>
      </c>
      <c r="BS15" s="5">
        <v>80.2</v>
      </c>
      <c r="BT15" s="26"/>
    </row>
    <row r="16" spans="1:72" x14ac:dyDescent="0.25">
      <c r="A16" s="5">
        <v>21</v>
      </c>
      <c r="B16" s="5" t="s">
        <v>6</v>
      </c>
      <c r="C16" s="5" t="s">
        <v>7</v>
      </c>
      <c r="D16" s="5" t="s">
        <v>8</v>
      </c>
      <c r="E16" s="1">
        <v>2</v>
      </c>
      <c r="F16" s="1">
        <v>1</v>
      </c>
      <c r="G16" s="5" t="s">
        <v>11</v>
      </c>
      <c r="H16" s="5">
        <v>1</v>
      </c>
      <c r="I16" s="6">
        <v>-233.8000000000003</v>
      </c>
      <c r="J16" s="8">
        <v>700.49999999999989</v>
      </c>
      <c r="K16" s="8">
        <v>934.30000000000018</v>
      </c>
      <c r="L16" s="12">
        <v>9431.2368300000016</v>
      </c>
      <c r="M16" s="16">
        <v>6251.6559040000002</v>
      </c>
      <c r="N16" s="13">
        <v>6260.6222900000002</v>
      </c>
      <c r="O16" s="19">
        <v>6716.0552170000001</v>
      </c>
      <c r="P16" s="13">
        <v>7163.7217920000003</v>
      </c>
      <c r="Q16" s="18"/>
      <c r="R16" s="16">
        <v>6914.2255439999999</v>
      </c>
      <c r="S16" s="13">
        <v>6645.8607469999997</v>
      </c>
      <c r="T16" s="16">
        <v>12837.983377</v>
      </c>
      <c r="U16" s="13">
        <v>2225.7543759999999</v>
      </c>
      <c r="V16" s="16">
        <v>16008.678566999999</v>
      </c>
      <c r="W16" s="16">
        <v>15253.156197</v>
      </c>
      <c r="X16" s="13">
        <v>14556.889456999999</v>
      </c>
      <c r="Y16" s="5">
        <v>16556.81178</v>
      </c>
      <c r="Z16" s="5">
        <v>15020.297609000001</v>
      </c>
      <c r="AA16" s="24">
        <v>522.5</v>
      </c>
      <c r="AB16" s="5">
        <v>1028.3499999999999</v>
      </c>
      <c r="AC16" s="5">
        <v>505.84999999999997</v>
      </c>
      <c r="AD16" s="5">
        <v>176</v>
      </c>
      <c r="AE16" s="5">
        <v>212.15</v>
      </c>
      <c r="AF16" s="5">
        <v>166.7</v>
      </c>
      <c r="AG16" s="5">
        <v>175.3</v>
      </c>
      <c r="AH16" s="5">
        <v>148.1</v>
      </c>
      <c r="AI16" s="5">
        <v>150.1</v>
      </c>
      <c r="AJ16" s="5">
        <v>81.5</v>
      </c>
      <c r="AK16" s="5">
        <v>50.75</v>
      </c>
      <c r="AL16" s="5">
        <v>88.65</v>
      </c>
      <c r="AM16" s="5">
        <v>86.75</v>
      </c>
      <c r="AN16" s="5">
        <v>107.95</v>
      </c>
      <c r="AO16" s="5">
        <v>90.25</v>
      </c>
      <c r="AP16" s="24">
        <v>241.39999999999998</v>
      </c>
      <c r="AQ16" s="5">
        <v>952.65</v>
      </c>
      <c r="AR16" s="5">
        <v>711.25</v>
      </c>
      <c r="AS16" s="5">
        <v>197.6</v>
      </c>
      <c r="AT16" s="5">
        <v>156.44999999999999</v>
      </c>
      <c r="AU16" s="5">
        <v>171.95</v>
      </c>
      <c r="AV16" s="5">
        <v>147.9</v>
      </c>
      <c r="AW16" s="5">
        <v>177.6</v>
      </c>
      <c r="AX16" s="5">
        <v>101.15</v>
      </c>
      <c r="AY16" s="5">
        <v>84.55</v>
      </c>
      <c r="AZ16" s="5">
        <v>112.75</v>
      </c>
      <c r="BA16" s="5">
        <v>111.85</v>
      </c>
      <c r="BB16" s="5">
        <v>121.7</v>
      </c>
      <c r="BC16" s="5">
        <v>96.35</v>
      </c>
      <c r="BD16" s="5">
        <v>184.05</v>
      </c>
      <c r="BE16" s="24">
        <v>374.10000000000014</v>
      </c>
      <c r="BF16" s="5">
        <v>1025.4000000000001</v>
      </c>
      <c r="BG16" s="5">
        <v>651.29999999999995</v>
      </c>
      <c r="BH16" s="5">
        <v>140.75</v>
      </c>
      <c r="BI16" s="5">
        <v>164.7</v>
      </c>
      <c r="BJ16" s="5">
        <v>190.15</v>
      </c>
      <c r="BK16" s="5">
        <v>146.35</v>
      </c>
      <c r="BL16" s="5">
        <v>161.80000000000001</v>
      </c>
      <c r="BM16" s="5">
        <v>221.65</v>
      </c>
      <c r="BN16" s="5">
        <v>143.44999999999999</v>
      </c>
      <c r="BO16" s="5">
        <v>114.2</v>
      </c>
      <c r="BP16" s="5">
        <v>87.2</v>
      </c>
      <c r="BQ16" s="5">
        <v>119.1</v>
      </c>
      <c r="BR16" s="5">
        <v>121.9</v>
      </c>
      <c r="BS16" s="5">
        <v>65.45</v>
      </c>
      <c r="BT16" s="26" t="s">
        <v>26</v>
      </c>
    </row>
    <row r="17" spans="1:72" x14ac:dyDescent="0.25">
      <c r="A17" s="5">
        <v>152</v>
      </c>
      <c r="B17" s="5" t="s">
        <v>6</v>
      </c>
      <c r="C17" s="5" t="s">
        <v>7</v>
      </c>
      <c r="D17" s="5" t="s">
        <v>8</v>
      </c>
      <c r="E17" s="1">
        <v>2</v>
      </c>
      <c r="F17" s="1">
        <v>1</v>
      </c>
      <c r="G17" s="5" t="s">
        <v>11</v>
      </c>
      <c r="H17" s="5">
        <v>2</v>
      </c>
      <c r="I17" s="6">
        <v>-352.09999999999991</v>
      </c>
      <c r="J17" s="8">
        <v>999.34999999999991</v>
      </c>
      <c r="K17" s="8">
        <v>647.25</v>
      </c>
      <c r="L17" s="12">
        <v>5214.7414520000002</v>
      </c>
      <c r="M17" s="16">
        <v>3363.813979</v>
      </c>
      <c r="N17" s="13">
        <v>4279.6808199999996</v>
      </c>
      <c r="O17" s="19">
        <v>5278.5108440000004</v>
      </c>
      <c r="P17" s="13">
        <v>5032.5695770000002</v>
      </c>
      <c r="Q17" s="16">
        <v>4710.3438939999996</v>
      </c>
      <c r="R17" s="16">
        <v>6051.2196830000003</v>
      </c>
      <c r="S17" s="13">
        <v>5166.5798240000004</v>
      </c>
      <c r="T17" s="16">
        <v>7546.3437210000002</v>
      </c>
      <c r="U17" s="13">
        <v>2118.8133250000001</v>
      </c>
      <c r="V17" s="16">
        <v>18581.916602000001</v>
      </c>
      <c r="W17" s="16">
        <v>16763.191272</v>
      </c>
      <c r="X17" s="13">
        <v>21059.019263000002</v>
      </c>
      <c r="Y17" s="5">
        <v>18895.406335</v>
      </c>
      <c r="Z17" s="5">
        <v>20592.232618000002</v>
      </c>
      <c r="AA17" s="24">
        <v>-8.9499999999999318</v>
      </c>
      <c r="AB17" s="5">
        <v>833.25000000000011</v>
      </c>
      <c r="AC17" s="5">
        <v>842.2</v>
      </c>
      <c r="AD17" s="5">
        <v>180</v>
      </c>
      <c r="AE17" s="5">
        <v>114.85</v>
      </c>
      <c r="AF17" s="5">
        <v>118.5</v>
      </c>
      <c r="AG17" s="5">
        <v>141.85</v>
      </c>
      <c r="AH17" s="5">
        <v>139.19999999999999</v>
      </c>
      <c r="AI17" s="5">
        <v>138.85</v>
      </c>
      <c r="AJ17" s="5">
        <v>98.5</v>
      </c>
      <c r="AK17" s="5">
        <v>169.7</v>
      </c>
      <c r="AL17" s="5">
        <v>163.69999999999999</v>
      </c>
      <c r="AM17" s="5">
        <v>134.9</v>
      </c>
      <c r="AN17" s="5">
        <v>139.69999999999999</v>
      </c>
      <c r="AO17" s="5">
        <v>135.69999999999999</v>
      </c>
      <c r="AP17" s="24">
        <v>199.65000000000009</v>
      </c>
      <c r="AQ17" s="5">
        <v>912.3</v>
      </c>
      <c r="AR17" s="5">
        <v>712.64999999999986</v>
      </c>
      <c r="AS17" s="5">
        <v>115</v>
      </c>
      <c r="AT17" s="5">
        <v>143.19999999999999</v>
      </c>
      <c r="AU17" s="5">
        <v>150</v>
      </c>
      <c r="AV17" s="5">
        <v>151.05000000000001</v>
      </c>
      <c r="AW17" s="5">
        <v>125.15</v>
      </c>
      <c r="AX17" s="5">
        <v>227.9</v>
      </c>
      <c r="AY17" s="5">
        <v>164.65</v>
      </c>
      <c r="AZ17" s="5">
        <v>124.65</v>
      </c>
      <c r="BA17" s="5">
        <v>111.6</v>
      </c>
      <c r="BB17" s="5">
        <v>121.05</v>
      </c>
      <c r="BC17" s="5">
        <v>140.65</v>
      </c>
      <c r="BD17" s="5">
        <v>50.05</v>
      </c>
      <c r="BE17" s="24">
        <v>461.64999999999986</v>
      </c>
      <c r="BF17" s="5">
        <v>1050.6499999999999</v>
      </c>
      <c r="BG17" s="5">
        <v>589</v>
      </c>
      <c r="BH17" s="5">
        <v>177.95</v>
      </c>
      <c r="BI17" s="5">
        <v>155.15</v>
      </c>
      <c r="BJ17" s="5">
        <v>197.95</v>
      </c>
      <c r="BK17" s="5">
        <v>156.65</v>
      </c>
      <c r="BL17" s="5">
        <v>173.5</v>
      </c>
      <c r="BM17" s="5">
        <v>189.45</v>
      </c>
      <c r="BN17" s="5">
        <v>97.65</v>
      </c>
      <c r="BO17" s="5">
        <v>119.85</v>
      </c>
      <c r="BP17" s="5">
        <v>72.2</v>
      </c>
      <c r="BQ17" s="5">
        <v>125.7</v>
      </c>
      <c r="BR17" s="5">
        <v>99.75</v>
      </c>
      <c r="BS17" s="5">
        <v>73.849999999999994</v>
      </c>
      <c r="BT17" s="26"/>
    </row>
    <row r="18" spans="1:72" x14ac:dyDescent="0.25">
      <c r="A18" s="5">
        <v>153</v>
      </c>
      <c r="B18" s="5" t="s">
        <v>6</v>
      </c>
      <c r="C18" s="5" t="s">
        <v>7</v>
      </c>
      <c r="D18" s="5" t="s">
        <v>8</v>
      </c>
      <c r="E18" s="1">
        <v>2</v>
      </c>
      <c r="F18" s="1">
        <v>1</v>
      </c>
      <c r="G18" s="5" t="s">
        <v>11</v>
      </c>
      <c r="H18" s="5">
        <v>1</v>
      </c>
      <c r="I18" s="6">
        <v>-193.80000000000007</v>
      </c>
      <c r="J18" s="8">
        <v>703.05</v>
      </c>
      <c r="K18" s="8">
        <v>896.85</v>
      </c>
      <c r="L18" s="12">
        <v>8360.9107820000008</v>
      </c>
      <c r="M18" s="16">
        <v>4523.8206250000003</v>
      </c>
      <c r="N18" s="13">
        <v>6918.5239660000007</v>
      </c>
      <c r="O18" s="16">
        <v>8136.3842750000003</v>
      </c>
      <c r="P18" s="13">
        <v>7713.6624080000001</v>
      </c>
      <c r="Q18" s="16">
        <v>7627.678852</v>
      </c>
      <c r="R18" s="16">
        <v>9373.9550090000012</v>
      </c>
      <c r="S18" s="13">
        <v>9459.5729269999993</v>
      </c>
      <c r="T18" s="16">
        <v>11511.837582</v>
      </c>
      <c r="U18" s="13">
        <v>3748.1962440000002</v>
      </c>
      <c r="V18" s="16">
        <v>21865.165969000001</v>
      </c>
      <c r="W18" s="16">
        <v>22134.175654000002</v>
      </c>
      <c r="X18" s="13">
        <v>22214.294550999999</v>
      </c>
      <c r="Y18" s="5">
        <v>24467.159522999995</v>
      </c>
      <c r="Z18" s="5">
        <v>27278.602391</v>
      </c>
      <c r="AA18" s="24">
        <v>157.09999999999991</v>
      </c>
      <c r="AB18" s="5">
        <v>881.39999999999986</v>
      </c>
      <c r="AC18" s="5">
        <v>724.3</v>
      </c>
      <c r="AD18" s="5">
        <v>147.65</v>
      </c>
      <c r="AE18" s="5">
        <v>149.94999999999999</v>
      </c>
      <c r="AF18" s="5">
        <v>158.15</v>
      </c>
      <c r="AG18" s="5">
        <v>150.30000000000001</v>
      </c>
      <c r="AH18" s="5">
        <v>143.4</v>
      </c>
      <c r="AI18" s="5">
        <v>131.94999999999999</v>
      </c>
      <c r="AJ18" s="5">
        <v>128.4</v>
      </c>
      <c r="AK18" s="5">
        <v>119.05</v>
      </c>
      <c r="AL18" s="5">
        <v>105.6</v>
      </c>
      <c r="AM18" s="5">
        <v>111.45</v>
      </c>
      <c r="AN18" s="5">
        <v>117.3</v>
      </c>
      <c r="AO18" s="5">
        <v>142.5</v>
      </c>
      <c r="AP18" s="24">
        <v>236.80000000000007</v>
      </c>
      <c r="AQ18" s="5">
        <v>938.7</v>
      </c>
      <c r="AR18" s="5">
        <v>701.9</v>
      </c>
      <c r="AS18" s="5">
        <v>143.85</v>
      </c>
      <c r="AT18" s="5">
        <v>138.30000000000001</v>
      </c>
      <c r="AU18" s="5">
        <v>161.55000000000001</v>
      </c>
      <c r="AV18" s="5">
        <v>190.2</v>
      </c>
      <c r="AW18" s="5">
        <v>142.5</v>
      </c>
      <c r="AX18" s="5">
        <v>162.30000000000001</v>
      </c>
      <c r="AY18" s="5">
        <v>135.6</v>
      </c>
      <c r="AZ18" s="5">
        <v>117.2</v>
      </c>
      <c r="BA18" s="5">
        <v>113.7</v>
      </c>
      <c r="BB18" s="5">
        <v>82.85</v>
      </c>
      <c r="BC18" s="5">
        <v>136.44999999999999</v>
      </c>
      <c r="BD18" s="5">
        <v>116.1</v>
      </c>
      <c r="BE18" s="24">
        <v>197.39999999999998</v>
      </c>
      <c r="BF18" s="5">
        <v>879.9</v>
      </c>
      <c r="BG18" s="5">
        <v>682.5</v>
      </c>
      <c r="BH18" s="5">
        <v>153.35</v>
      </c>
      <c r="BI18" s="5">
        <v>103</v>
      </c>
      <c r="BJ18" s="5">
        <v>159.15</v>
      </c>
      <c r="BK18" s="5">
        <v>135.65</v>
      </c>
      <c r="BL18" s="5">
        <v>151.9</v>
      </c>
      <c r="BM18" s="5">
        <v>176.85</v>
      </c>
      <c r="BN18" s="5">
        <v>108.25</v>
      </c>
      <c r="BO18" s="5">
        <v>152.55000000000001</v>
      </c>
      <c r="BP18" s="5">
        <v>75.45</v>
      </c>
      <c r="BQ18" s="5">
        <v>134.80000000000001</v>
      </c>
      <c r="BR18" s="5">
        <v>109.5</v>
      </c>
      <c r="BS18" s="5">
        <v>101.95</v>
      </c>
      <c r="BT18" s="26"/>
    </row>
    <row r="19" spans="1:72" x14ac:dyDescent="0.25">
      <c r="A19" s="5">
        <v>154</v>
      </c>
      <c r="B19" s="5" t="s">
        <v>6</v>
      </c>
      <c r="C19" s="5" t="s">
        <v>7</v>
      </c>
      <c r="D19" s="5" t="s">
        <v>8</v>
      </c>
      <c r="E19" s="1">
        <v>2</v>
      </c>
      <c r="F19" s="1">
        <v>1</v>
      </c>
      <c r="G19" s="5" t="s">
        <v>11</v>
      </c>
      <c r="H19" s="5">
        <v>1</v>
      </c>
      <c r="I19" s="6">
        <v>153.14999999999998</v>
      </c>
      <c r="J19" s="8">
        <v>930.74999999999989</v>
      </c>
      <c r="K19" s="8">
        <v>777.59999999999991</v>
      </c>
      <c r="L19" s="12">
        <v>10627.754613999999</v>
      </c>
      <c r="M19" s="16">
        <v>4476.2922689999996</v>
      </c>
      <c r="N19" s="13">
        <v>5646.5007399999995</v>
      </c>
      <c r="O19" s="16">
        <v>7043.3257990000002</v>
      </c>
      <c r="P19" s="13">
        <v>6526.7914700000001</v>
      </c>
      <c r="Q19" s="16">
        <v>6889.420537</v>
      </c>
      <c r="R19" s="16">
        <v>6811.8490079999992</v>
      </c>
      <c r="S19" s="13">
        <v>7255.5479619999996</v>
      </c>
      <c r="T19" s="16">
        <v>9814.5833029999994</v>
      </c>
      <c r="U19" s="13">
        <v>2823.7451980000001</v>
      </c>
      <c r="V19" s="16">
        <v>18394.776684</v>
      </c>
      <c r="W19" s="16">
        <v>17211.49135</v>
      </c>
      <c r="X19" s="13">
        <v>18845.902647999999</v>
      </c>
      <c r="Y19" s="5">
        <v>20860.763985999998</v>
      </c>
      <c r="Z19" s="5">
        <v>19958.376612999997</v>
      </c>
      <c r="AA19" s="24">
        <v>252.59999999999991</v>
      </c>
      <c r="AB19" s="5">
        <v>954.5</v>
      </c>
      <c r="AC19" s="5">
        <v>701.90000000000009</v>
      </c>
      <c r="AD19" s="5">
        <v>157.6</v>
      </c>
      <c r="AE19" s="5">
        <v>143.4</v>
      </c>
      <c r="AF19" s="5">
        <v>169.45</v>
      </c>
      <c r="AG19" s="5">
        <v>165.5</v>
      </c>
      <c r="AH19" s="5">
        <v>166</v>
      </c>
      <c r="AI19" s="5">
        <v>152.55000000000001</v>
      </c>
      <c r="AJ19" s="5">
        <v>128.25</v>
      </c>
      <c r="AK19" s="5">
        <v>123.7</v>
      </c>
      <c r="AL19" s="5">
        <v>108.5</v>
      </c>
      <c r="AM19" s="5">
        <v>115.15</v>
      </c>
      <c r="AN19" s="5">
        <v>95</v>
      </c>
      <c r="AO19" s="5">
        <v>131.30000000000001</v>
      </c>
      <c r="AP19" s="24">
        <v>521.79999999999973</v>
      </c>
      <c r="AQ19" s="5">
        <v>1115.9999999999998</v>
      </c>
      <c r="AR19" s="5">
        <v>594.20000000000005</v>
      </c>
      <c r="AS19" s="5">
        <v>174.35</v>
      </c>
      <c r="AT19" s="5">
        <v>179.7</v>
      </c>
      <c r="AU19" s="5">
        <v>217.8</v>
      </c>
      <c r="AV19" s="5">
        <v>167.8</v>
      </c>
      <c r="AW19" s="5">
        <v>186.15</v>
      </c>
      <c r="AX19" s="5">
        <v>190.2</v>
      </c>
      <c r="AY19" s="5">
        <v>116.05</v>
      </c>
      <c r="AZ19" s="5">
        <v>104.05</v>
      </c>
      <c r="BA19" s="5">
        <v>64.8</v>
      </c>
      <c r="BB19" s="5">
        <v>119.5</v>
      </c>
      <c r="BC19" s="5">
        <v>91.05</v>
      </c>
      <c r="BD19" s="5">
        <v>98.75</v>
      </c>
      <c r="BE19" s="24">
        <v>318.84999999999991</v>
      </c>
      <c r="BF19" s="5">
        <v>1013.2999999999998</v>
      </c>
      <c r="BG19" s="5">
        <v>694.44999999999993</v>
      </c>
      <c r="BH19" s="5">
        <v>169</v>
      </c>
      <c r="BI19" s="5">
        <v>174.05</v>
      </c>
      <c r="BJ19" s="5">
        <v>183.5</v>
      </c>
      <c r="BK19" s="5">
        <v>169.55</v>
      </c>
      <c r="BL19" s="5">
        <v>186.8</v>
      </c>
      <c r="BM19" s="5">
        <v>130.4</v>
      </c>
      <c r="BN19" s="5">
        <v>117.2</v>
      </c>
      <c r="BO19" s="5">
        <v>104.15</v>
      </c>
      <c r="BP19" s="5">
        <v>101.2</v>
      </c>
      <c r="BQ19" s="5">
        <v>115.85</v>
      </c>
      <c r="BR19" s="5">
        <v>94.65</v>
      </c>
      <c r="BS19" s="5">
        <v>161.4</v>
      </c>
      <c r="BT19" s="26"/>
    </row>
    <row r="20" spans="1:72" x14ac:dyDescent="0.25">
      <c r="A20" s="5">
        <v>157</v>
      </c>
      <c r="B20" s="5" t="s">
        <v>6</v>
      </c>
      <c r="C20" s="5" t="s">
        <v>7</v>
      </c>
      <c r="D20" s="5" t="s">
        <v>8</v>
      </c>
      <c r="E20" s="1">
        <v>2</v>
      </c>
      <c r="F20" s="1">
        <v>1</v>
      </c>
      <c r="G20" s="5" t="s">
        <v>11</v>
      </c>
      <c r="H20" s="5">
        <v>2</v>
      </c>
      <c r="I20" s="6">
        <v>-253.10000000000014</v>
      </c>
      <c r="J20" s="8">
        <v>937.00000000000011</v>
      </c>
      <c r="K20" s="8">
        <v>683.9</v>
      </c>
      <c r="L20" s="12">
        <v>8045.6608720000004</v>
      </c>
      <c r="M20" s="16">
        <v>3659.0993760000001</v>
      </c>
      <c r="N20" s="13">
        <v>4216.6772199999996</v>
      </c>
      <c r="O20" s="16">
        <v>4753.4651619999995</v>
      </c>
      <c r="P20" s="13">
        <v>4385.0613549999998</v>
      </c>
      <c r="Q20" s="16">
        <v>4776.2726949999997</v>
      </c>
      <c r="R20" s="16">
        <v>6186.5955970000005</v>
      </c>
      <c r="S20" s="13">
        <v>6616.7653819999996</v>
      </c>
      <c r="T20" s="16">
        <v>9778.1820900000002</v>
      </c>
      <c r="U20" s="13">
        <v>3233.0229220000001</v>
      </c>
      <c r="V20" s="16">
        <v>14427.540448</v>
      </c>
      <c r="W20" s="16">
        <v>15677.124599999999</v>
      </c>
      <c r="X20" s="13">
        <v>16036.476865000001</v>
      </c>
      <c r="Y20" s="5">
        <v>17821.838907999998</v>
      </c>
      <c r="Z20" s="5">
        <v>18954.333659</v>
      </c>
      <c r="AA20" s="24">
        <v>289.39999999999998</v>
      </c>
      <c r="AB20" s="5">
        <v>1020.8</v>
      </c>
      <c r="AC20" s="5">
        <v>731.4</v>
      </c>
      <c r="AD20" s="5">
        <v>192.6</v>
      </c>
      <c r="AE20" s="5">
        <v>102.75</v>
      </c>
      <c r="AF20" s="5">
        <v>163.19999999999999</v>
      </c>
      <c r="AG20" s="5">
        <v>162.80000000000001</v>
      </c>
      <c r="AH20" s="5">
        <v>180.5</v>
      </c>
      <c r="AI20" s="5">
        <v>218.95</v>
      </c>
      <c r="AJ20" s="5">
        <v>103.25</v>
      </c>
      <c r="AK20" s="5">
        <v>190.3</v>
      </c>
      <c r="AL20" s="5">
        <v>126.3</v>
      </c>
      <c r="AM20" s="5">
        <v>125.5</v>
      </c>
      <c r="AN20" s="5">
        <v>110.05</v>
      </c>
      <c r="AO20" s="5">
        <v>76</v>
      </c>
      <c r="AP20" s="24">
        <v>371.89999999999986</v>
      </c>
      <c r="AQ20" s="5">
        <v>1039.3499999999999</v>
      </c>
      <c r="AR20" s="5">
        <v>667.45</v>
      </c>
      <c r="AS20" s="5">
        <v>180.35</v>
      </c>
      <c r="AT20" s="5">
        <v>111.75</v>
      </c>
      <c r="AU20" s="5">
        <v>217.35</v>
      </c>
      <c r="AV20" s="5">
        <v>161.15</v>
      </c>
      <c r="AW20" s="5">
        <v>223.45</v>
      </c>
      <c r="AX20" s="5">
        <v>145.30000000000001</v>
      </c>
      <c r="AY20" s="5">
        <v>105.05</v>
      </c>
      <c r="AZ20" s="5">
        <v>177.6</v>
      </c>
      <c r="BA20" s="5">
        <v>67.099999999999994</v>
      </c>
      <c r="BB20" s="5">
        <v>111.6</v>
      </c>
      <c r="BC20" s="5">
        <v>68.099999999999994</v>
      </c>
      <c r="BD20" s="5">
        <v>138</v>
      </c>
      <c r="BE20" s="24">
        <v>272.80000000000007</v>
      </c>
      <c r="BF20" s="5">
        <v>988.19999999999993</v>
      </c>
      <c r="BG20" s="5">
        <v>715.39999999999986</v>
      </c>
      <c r="BH20" s="5">
        <v>213.25</v>
      </c>
      <c r="BI20" s="5">
        <v>155.19999999999999</v>
      </c>
      <c r="BJ20" s="5">
        <v>146.55000000000001</v>
      </c>
      <c r="BK20" s="5">
        <v>149.55000000000001</v>
      </c>
      <c r="BL20" s="5">
        <v>136.9</v>
      </c>
      <c r="BM20" s="5">
        <v>186.75</v>
      </c>
      <c r="BN20" s="5">
        <v>79.55</v>
      </c>
      <c r="BO20" s="5">
        <v>133.1</v>
      </c>
      <c r="BP20" s="5">
        <v>133.69999999999999</v>
      </c>
      <c r="BQ20" s="5">
        <v>135.75</v>
      </c>
      <c r="BR20" s="5">
        <v>150</v>
      </c>
      <c r="BS20" s="5">
        <v>83.3</v>
      </c>
      <c r="BT20" s="26"/>
    </row>
    <row r="21" spans="1:72" x14ac:dyDescent="0.25">
      <c r="A21" s="5">
        <v>158</v>
      </c>
      <c r="B21" s="5" t="s">
        <v>6</v>
      </c>
      <c r="C21" s="5" t="s">
        <v>7</v>
      </c>
      <c r="D21" s="5" t="s">
        <v>8</v>
      </c>
      <c r="E21" s="1">
        <v>2</v>
      </c>
      <c r="F21" s="1">
        <v>1</v>
      </c>
      <c r="G21" s="5" t="s">
        <v>11</v>
      </c>
      <c r="H21" s="5">
        <v>2</v>
      </c>
      <c r="I21" s="6">
        <v>-297.84999999999991</v>
      </c>
      <c r="J21" s="8">
        <v>962</v>
      </c>
      <c r="K21" s="8">
        <v>664.15000000000009</v>
      </c>
      <c r="L21" s="12">
        <v>6984.757834</v>
      </c>
      <c r="M21" s="16">
        <v>4817.1615350000002</v>
      </c>
      <c r="N21" s="13">
        <v>6287.4143960000001</v>
      </c>
      <c r="O21" s="16">
        <v>5973.5859099999998</v>
      </c>
      <c r="P21" s="13">
        <v>5490.9639020000004</v>
      </c>
      <c r="Q21" s="16">
        <v>6358.7966630000001</v>
      </c>
      <c r="R21" s="16">
        <v>7987.0314179999996</v>
      </c>
      <c r="S21" s="13">
        <v>7843.6961270000002</v>
      </c>
      <c r="T21" s="16">
        <v>10198.055636000001</v>
      </c>
      <c r="U21" s="13">
        <v>1691.025157</v>
      </c>
      <c r="V21" s="16">
        <v>16277.654861000003</v>
      </c>
      <c r="W21" s="16">
        <v>17343.842294999999</v>
      </c>
      <c r="X21" s="13">
        <v>16228.932019</v>
      </c>
      <c r="Y21" s="5">
        <v>19406.323868999996</v>
      </c>
      <c r="Z21" s="5">
        <v>20365.997396999999</v>
      </c>
      <c r="AA21" s="24">
        <v>411.25</v>
      </c>
      <c r="AB21" s="5">
        <v>983.7</v>
      </c>
      <c r="AC21" s="5">
        <v>572.45000000000005</v>
      </c>
      <c r="AD21" s="5">
        <v>189.15</v>
      </c>
      <c r="AE21" s="5">
        <v>152.1</v>
      </c>
      <c r="AF21" s="5">
        <v>159.19999999999999</v>
      </c>
      <c r="AG21" s="5">
        <v>161.15</v>
      </c>
      <c r="AH21" s="5">
        <v>158.1</v>
      </c>
      <c r="AI21" s="5">
        <v>164</v>
      </c>
      <c r="AJ21" s="5">
        <v>86.6</v>
      </c>
      <c r="AK21" s="5">
        <v>105.65</v>
      </c>
      <c r="AL21" s="5">
        <v>107.2</v>
      </c>
      <c r="AM21" s="5">
        <v>99.8</v>
      </c>
      <c r="AN21" s="5">
        <v>93.2</v>
      </c>
      <c r="AO21" s="5">
        <v>80</v>
      </c>
      <c r="AP21" s="24">
        <v>315.39999999999998</v>
      </c>
      <c r="AQ21" s="5">
        <v>962.3</v>
      </c>
      <c r="AR21" s="5">
        <v>646.9</v>
      </c>
      <c r="AS21" s="5">
        <v>219.55</v>
      </c>
      <c r="AT21" s="5">
        <v>176.15</v>
      </c>
      <c r="AU21" s="5">
        <v>148.15</v>
      </c>
      <c r="AV21" s="5">
        <v>180.25</v>
      </c>
      <c r="AW21" s="5">
        <v>133.9</v>
      </c>
      <c r="AX21" s="5">
        <v>104.3</v>
      </c>
      <c r="AY21" s="5">
        <v>69.099999999999994</v>
      </c>
      <c r="AZ21" s="5">
        <v>98.7</v>
      </c>
      <c r="BA21" s="5">
        <v>100.1</v>
      </c>
      <c r="BB21" s="5">
        <v>85.25</v>
      </c>
      <c r="BC21" s="5">
        <v>132</v>
      </c>
      <c r="BD21" s="5">
        <v>161.75</v>
      </c>
      <c r="BE21" s="24">
        <v>422.59999999999991</v>
      </c>
      <c r="BF21" s="5">
        <v>1072.1499999999999</v>
      </c>
      <c r="BG21" s="5">
        <v>649.54999999999995</v>
      </c>
      <c r="BH21" s="5">
        <v>267.7</v>
      </c>
      <c r="BI21" s="5">
        <v>170.65</v>
      </c>
      <c r="BJ21" s="5">
        <v>158.6</v>
      </c>
      <c r="BK21" s="5">
        <v>134.15</v>
      </c>
      <c r="BL21" s="5">
        <v>142.94999999999999</v>
      </c>
      <c r="BM21" s="5">
        <v>198.1</v>
      </c>
      <c r="BN21" s="5">
        <v>29.4</v>
      </c>
      <c r="BO21" s="5">
        <v>111.3</v>
      </c>
      <c r="BP21" s="5">
        <v>121.35</v>
      </c>
      <c r="BQ21" s="5">
        <v>152.80000000000001</v>
      </c>
      <c r="BR21" s="5">
        <v>144.94999999999999</v>
      </c>
      <c r="BS21" s="5">
        <v>89.75</v>
      </c>
      <c r="BT21" s="26"/>
    </row>
    <row r="22" spans="1:72" x14ac:dyDescent="0.25">
      <c r="A22" s="5">
        <v>159</v>
      </c>
      <c r="B22" s="5" t="s">
        <v>6</v>
      </c>
      <c r="C22" s="5" t="s">
        <v>7</v>
      </c>
      <c r="D22" s="5" t="s">
        <v>8</v>
      </c>
      <c r="E22" s="1">
        <v>2</v>
      </c>
      <c r="F22" s="1">
        <v>1</v>
      </c>
      <c r="G22" s="5" t="s">
        <v>11</v>
      </c>
      <c r="H22" s="5">
        <v>2</v>
      </c>
      <c r="I22" s="6">
        <v>-55.750000000000114</v>
      </c>
      <c r="J22" s="8">
        <v>868.85</v>
      </c>
      <c r="K22" s="8">
        <v>813.09999999999991</v>
      </c>
      <c r="L22" s="12">
        <v>6997.1326300000001</v>
      </c>
      <c r="M22" s="16">
        <v>3188.7046449999993</v>
      </c>
      <c r="N22" s="13">
        <v>4049.558313</v>
      </c>
      <c r="O22" s="16">
        <v>5764.9633279999998</v>
      </c>
      <c r="P22" s="13">
        <v>6465.2744800000009</v>
      </c>
      <c r="Q22" s="16">
        <v>6231.3064019999993</v>
      </c>
      <c r="R22" s="16">
        <v>7155.9951249999995</v>
      </c>
      <c r="S22" s="13">
        <v>5949.0246540000007</v>
      </c>
      <c r="T22" s="16">
        <v>8793.7055300000011</v>
      </c>
      <c r="U22" s="13">
        <v>1448.6296</v>
      </c>
      <c r="V22" s="16">
        <v>16016.842922</v>
      </c>
      <c r="W22" s="16">
        <v>20567.257737</v>
      </c>
      <c r="X22" s="13">
        <v>25266.011579999999</v>
      </c>
      <c r="Y22" s="5">
        <v>22474.916723999999</v>
      </c>
      <c r="Z22" s="5">
        <v>19780.032923999999</v>
      </c>
      <c r="AA22" s="24">
        <v>222.39999999999998</v>
      </c>
      <c r="AB22" s="5">
        <v>904.15</v>
      </c>
      <c r="AC22" s="5">
        <v>681.75</v>
      </c>
      <c r="AD22" s="5">
        <v>164.8</v>
      </c>
      <c r="AE22" s="5">
        <v>129.35</v>
      </c>
      <c r="AF22" s="5">
        <v>141.65</v>
      </c>
      <c r="AG22" s="5">
        <v>161.69999999999999</v>
      </c>
      <c r="AH22" s="5">
        <v>209.65</v>
      </c>
      <c r="AI22" s="5">
        <v>97</v>
      </c>
      <c r="AJ22" s="5">
        <v>108.25</v>
      </c>
      <c r="AK22" s="5">
        <v>125.5</v>
      </c>
      <c r="AL22" s="5">
        <v>110.9</v>
      </c>
      <c r="AM22" s="5">
        <v>96</v>
      </c>
      <c r="AN22" s="5">
        <v>64.25</v>
      </c>
      <c r="AO22" s="5">
        <v>176.85</v>
      </c>
      <c r="AP22" s="24">
        <v>273.75000000000011</v>
      </c>
      <c r="AQ22" s="5">
        <v>974.40000000000009</v>
      </c>
      <c r="AR22" s="5">
        <v>700.65</v>
      </c>
      <c r="AS22" s="5">
        <v>141.5</v>
      </c>
      <c r="AT22" s="5">
        <v>182</v>
      </c>
      <c r="AU22" s="5">
        <v>141.25</v>
      </c>
      <c r="AV22" s="5">
        <v>172.1</v>
      </c>
      <c r="AW22" s="5">
        <v>202.6</v>
      </c>
      <c r="AX22" s="5">
        <v>134.94999999999999</v>
      </c>
      <c r="AY22" s="5">
        <v>146</v>
      </c>
      <c r="AZ22" s="5">
        <v>84.2</v>
      </c>
      <c r="BA22" s="5">
        <v>143.44999999999999</v>
      </c>
      <c r="BB22" s="5">
        <v>105.9</v>
      </c>
      <c r="BC22" s="5">
        <v>74.95</v>
      </c>
      <c r="BD22" s="5">
        <v>146.15</v>
      </c>
      <c r="BE22" s="24">
        <v>382.99999999999989</v>
      </c>
      <c r="BF22" s="5">
        <v>989.09999999999991</v>
      </c>
      <c r="BG22" s="5">
        <v>606.1</v>
      </c>
      <c r="BH22" s="5">
        <v>207.55</v>
      </c>
      <c r="BI22" s="5">
        <v>178.35</v>
      </c>
      <c r="BJ22" s="5">
        <v>159.94999999999999</v>
      </c>
      <c r="BK22" s="5">
        <v>162.5</v>
      </c>
      <c r="BL22" s="5">
        <v>140.19999999999999</v>
      </c>
      <c r="BM22" s="5">
        <v>140.55000000000001</v>
      </c>
      <c r="BN22" s="5">
        <v>82</v>
      </c>
      <c r="BO22" s="5">
        <v>93.5</v>
      </c>
      <c r="BP22" s="5">
        <v>111.7</v>
      </c>
      <c r="BQ22" s="5">
        <v>100.25</v>
      </c>
      <c r="BR22" s="5">
        <v>106</v>
      </c>
      <c r="BS22" s="5">
        <v>112.65</v>
      </c>
      <c r="BT22" s="26"/>
    </row>
    <row r="23" spans="1:72" x14ac:dyDescent="0.25">
      <c r="A23" s="5">
        <v>224</v>
      </c>
      <c r="B23" s="5" t="s">
        <v>6</v>
      </c>
      <c r="C23" s="5" t="s">
        <v>7</v>
      </c>
      <c r="D23" s="5" t="s">
        <v>8</v>
      </c>
      <c r="E23" s="1">
        <v>2</v>
      </c>
      <c r="F23" s="1">
        <v>1</v>
      </c>
      <c r="G23" s="5" t="s">
        <v>11</v>
      </c>
      <c r="H23" s="5">
        <v>1</v>
      </c>
      <c r="I23" s="6">
        <v>-92.949999999999932</v>
      </c>
      <c r="J23" s="8">
        <v>735.4</v>
      </c>
      <c r="K23" s="8">
        <v>828.34999999999991</v>
      </c>
      <c r="L23" s="12">
        <v>9446.5244070000008</v>
      </c>
      <c r="M23" s="16">
        <v>7160.3517230000007</v>
      </c>
      <c r="N23" s="13">
        <v>6860.3080319999999</v>
      </c>
      <c r="O23" s="16">
        <v>8261.2997029999988</v>
      </c>
      <c r="P23" s="13">
        <v>7253.65031</v>
      </c>
      <c r="Q23" s="16">
        <v>7302.5682900000002</v>
      </c>
      <c r="R23" s="16">
        <v>7310.4759050000002</v>
      </c>
      <c r="S23" s="13">
        <v>7490.6503330000005</v>
      </c>
      <c r="T23" s="16">
        <v>11385.480664000001</v>
      </c>
      <c r="U23" s="13">
        <v>3258.7790770000001</v>
      </c>
      <c r="V23" s="16">
        <v>22724.485726999999</v>
      </c>
      <c r="W23" s="16">
        <v>26614.716595000002</v>
      </c>
      <c r="X23" s="13">
        <v>26785.272554000003</v>
      </c>
      <c r="Y23" s="5">
        <v>23229.618595</v>
      </c>
      <c r="Z23" s="5">
        <v>25497.372804000002</v>
      </c>
      <c r="AA23" s="24">
        <v>202.60000000000002</v>
      </c>
      <c r="AB23" s="5">
        <v>944.85</v>
      </c>
      <c r="AC23" s="5">
        <v>742.25</v>
      </c>
      <c r="AD23" s="5">
        <v>122.7</v>
      </c>
      <c r="AE23" s="5">
        <v>134.85</v>
      </c>
      <c r="AF23" s="5">
        <v>204.1</v>
      </c>
      <c r="AG23" s="5">
        <v>201.8</v>
      </c>
      <c r="AH23" s="5">
        <v>114.55</v>
      </c>
      <c r="AI23" s="5">
        <v>166.85</v>
      </c>
      <c r="AJ23" s="5">
        <v>156.35</v>
      </c>
      <c r="AK23" s="5">
        <v>141.80000000000001</v>
      </c>
      <c r="AL23" s="5">
        <v>76.95</v>
      </c>
      <c r="AM23" s="5">
        <v>79.400000000000006</v>
      </c>
      <c r="AN23" s="5">
        <v>170.5</v>
      </c>
      <c r="AO23" s="5">
        <v>117.25</v>
      </c>
      <c r="AP23" s="24">
        <v>-67.549999999999955</v>
      </c>
      <c r="AQ23" s="5">
        <v>805.6</v>
      </c>
      <c r="AR23" s="5">
        <v>873.15</v>
      </c>
      <c r="AS23" s="5">
        <v>167.35</v>
      </c>
      <c r="AT23" s="5">
        <v>115.8</v>
      </c>
      <c r="AU23" s="5">
        <v>122.45</v>
      </c>
      <c r="AV23" s="5">
        <v>157.65</v>
      </c>
      <c r="AW23" s="5">
        <v>119.1</v>
      </c>
      <c r="AX23" s="5">
        <v>123.25</v>
      </c>
      <c r="AY23" s="5">
        <v>115.3</v>
      </c>
      <c r="AZ23" s="5">
        <v>167.95</v>
      </c>
      <c r="BA23" s="5">
        <v>148.75</v>
      </c>
      <c r="BB23" s="5">
        <v>118.1</v>
      </c>
      <c r="BC23" s="5">
        <v>160.69999999999999</v>
      </c>
      <c r="BD23" s="5">
        <v>162.35</v>
      </c>
      <c r="BE23" s="24">
        <v>-165.20000000000016</v>
      </c>
      <c r="BF23" s="5">
        <v>770.6</v>
      </c>
      <c r="BG23" s="5">
        <v>935.80000000000018</v>
      </c>
      <c r="BH23" s="5">
        <v>147.94999999999999</v>
      </c>
      <c r="BI23" s="5">
        <v>94.2</v>
      </c>
      <c r="BJ23" s="5">
        <v>159.1</v>
      </c>
      <c r="BK23" s="5">
        <v>155.69999999999999</v>
      </c>
      <c r="BL23" s="5">
        <v>117.5</v>
      </c>
      <c r="BM23" s="5">
        <v>96.15</v>
      </c>
      <c r="BN23" s="5">
        <v>139.44999999999999</v>
      </c>
      <c r="BO23" s="5">
        <v>189.9</v>
      </c>
      <c r="BP23" s="5">
        <v>125.75</v>
      </c>
      <c r="BQ23" s="5">
        <v>120.45</v>
      </c>
      <c r="BR23" s="5">
        <v>170.05</v>
      </c>
      <c r="BS23" s="5">
        <v>190.2</v>
      </c>
      <c r="BT23" s="26"/>
    </row>
    <row r="24" spans="1:72" x14ac:dyDescent="0.25">
      <c r="A24" s="5">
        <v>228</v>
      </c>
      <c r="B24" s="5" t="s">
        <v>6</v>
      </c>
      <c r="C24" s="5" t="s">
        <v>7</v>
      </c>
      <c r="D24" s="5" t="s">
        <v>8</v>
      </c>
      <c r="E24" s="1">
        <v>2</v>
      </c>
      <c r="F24" s="1">
        <v>1</v>
      </c>
      <c r="G24" s="5" t="s">
        <v>11</v>
      </c>
      <c r="H24" s="5">
        <v>2</v>
      </c>
      <c r="I24" s="6">
        <v>160.75</v>
      </c>
      <c r="J24" s="8">
        <v>725.75</v>
      </c>
      <c r="K24" s="8">
        <v>886.5</v>
      </c>
      <c r="L24" s="12">
        <v>9040.2262159999991</v>
      </c>
      <c r="M24" s="16">
        <v>4719.3672000000006</v>
      </c>
      <c r="N24" s="13">
        <v>4705.1995859999997</v>
      </c>
      <c r="O24" s="16">
        <v>5642.2081609999996</v>
      </c>
      <c r="P24" s="13">
        <v>5889.0315689999998</v>
      </c>
      <c r="Q24" s="16">
        <v>8086.8259180000005</v>
      </c>
      <c r="R24" s="16">
        <v>7785.522844000001</v>
      </c>
      <c r="S24" s="13">
        <v>7579.9033119999995</v>
      </c>
      <c r="T24" s="16">
        <v>7427.1462050000009</v>
      </c>
      <c r="U24" s="13">
        <v>1847.736768</v>
      </c>
      <c r="V24" s="16">
        <v>12147.11443</v>
      </c>
      <c r="W24" s="16">
        <v>13704.092636000001</v>
      </c>
      <c r="X24" s="13">
        <v>16896.264797</v>
      </c>
      <c r="Y24" s="5">
        <v>13621.927041000001</v>
      </c>
      <c r="Z24" s="5">
        <v>13275.830422999999</v>
      </c>
      <c r="AA24" s="24">
        <v>404.9</v>
      </c>
      <c r="AB24" s="5">
        <v>1023.15</v>
      </c>
      <c r="AC24" s="5">
        <v>618.25</v>
      </c>
      <c r="AD24" s="5">
        <v>166.65</v>
      </c>
      <c r="AE24" s="5">
        <v>164.8</v>
      </c>
      <c r="AF24" s="5">
        <v>196</v>
      </c>
      <c r="AG24" s="5">
        <v>161.05000000000001</v>
      </c>
      <c r="AH24" s="5">
        <v>170.4</v>
      </c>
      <c r="AI24" s="5">
        <v>164.25</v>
      </c>
      <c r="AJ24" s="5">
        <v>118.15</v>
      </c>
      <c r="AK24" s="5">
        <v>105.6</v>
      </c>
      <c r="AL24" s="5">
        <v>79.400000000000006</v>
      </c>
      <c r="AM24" s="5">
        <v>98.85</v>
      </c>
      <c r="AN24" s="5">
        <v>99.25</v>
      </c>
      <c r="AO24" s="5">
        <v>117</v>
      </c>
      <c r="AP24" s="24">
        <v>408</v>
      </c>
      <c r="AQ24" s="5">
        <v>1042.05</v>
      </c>
      <c r="AR24" s="5">
        <v>634.04999999999995</v>
      </c>
      <c r="AS24" s="5">
        <v>174.2</v>
      </c>
      <c r="AT24" s="5">
        <v>206.65</v>
      </c>
      <c r="AU24" s="5">
        <v>150.75</v>
      </c>
      <c r="AV24" s="5">
        <v>204.7</v>
      </c>
      <c r="AW24" s="5">
        <v>124.25</v>
      </c>
      <c r="AX24" s="5">
        <v>181.5</v>
      </c>
      <c r="AY24" s="5">
        <v>110.7</v>
      </c>
      <c r="AZ24" s="5">
        <v>63.9</v>
      </c>
      <c r="BA24" s="5">
        <v>128.19999999999999</v>
      </c>
      <c r="BB24" s="5">
        <v>76.650000000000006</v>
      </c>
      <c r="BC24" s="5">
        <v>156.75</v>
      </c>
      <c r="BD24" s="5">
        <v>97.85</v>
      </c>
      <c r="BE24" s="24">
        <v>170.84999999999991</v>
      </c>
      <c r="BF24" s="5">
        <v>921.75</v>
      </c>
      <c r="BG24" s="5">
        <v>750.90000000000009</v>
      </c>
      <c r="BH24" s="5">
        <v>164.05</v>
      </c>
      <c r="BI24" s="5">
        <v>180.1</v>
      </c>
      <c r="BJ24" s="5">
        <v>121.2</v>
      </c>
      <c r="BK24" s="5">
        <v>144.44999999999999</v>
      </c>
      <c r="BL24" s="5">
        <v>152.19999999999999</v>
      </c>
      <c r="BM24" s="5">
        <v>159.75</v>
      </c>
      <c r="BN24" s="5">
        <v>126.6</v>
      </c>
      <c r="BO24" s="5">
        <v>104.35</v>
      </c>
      <c r="BP24" s="5">
        <v>160.15</v>
      </c>
      <c r="BQ24" s="5">
        <v>125.7</v>
      </c>
      <c r="BR24" s="5">
        <v>118.15</v>
      </c>
      <c r="BS24" s="5">
        <v>115.95</v>
      </c>
      <c r="BT24" s="26"/>
    </row>
    <row r="25" spans="1:72" x14ac:dyDescent="0.25">
      <c r="A25" s="5">
        <v>463</v>
      </c>
      <c r="B25" s="5" t="s">
        <v>6</v>
      </c>
      <c r="C25" s="5" t="s">
        <v>7</v>
      </c>
      <c r="D25" s="5" t="s">
        <v>8</v>
      </c>
      <c r="E25" s="1">
        <v>2</v>
      </c>
      <c r="F25" s="1">
        <v>1</v>
      </c>
      <c r="G25" s="5" t="s">
        <v>11</v>
      </c>
      <c r="H25" s="5">
        <v>1</v>
      </c>
      <c r="I25" s="6">
        <v>49.399999999999977</v>
      </c>
      <c r="J25" s="8">
        <v>864.8</v>
      </c>
      <c r="K25" s="8">
        <v>815.4</v>
      </c>
      <c r="L25" s="12">
        <v>8441.5886549999996</v>
      </c>
      <c r="M25" s="16">
        <v>4928.5044369999996</v>
      </c>
      <c r="N25" s="13">
        <v>7150.8450830000011</v>
      </c>
      <c r="O25" s="16">
        <v>7286.872676</v>
      </c>
      <c r="P25" s="13">
        <v>8029.8415519999999</v>
      </c>
      <c r="Q25" s="16">
        <v>7507.1309010000004</v>
      </c>
      <c r="R25" s="16">
        <v>7987.096892999999</v>
      </c>
      <c r="S25" s="13">
        <v>7950.294382</v>
      </c>
      <c r="T25" s="16">
        <v>11255.604527</v>
      </c>
      <c r="U25" s="13">
        <v>2057.0941950000001</v>
      </c>
      <c r="V25" s="16">
        <v>14091.346243999998</v>
      </c>
      <c r="W25" s="16">
        <v>16199.245122</v>
      </c>
      <c r="X25" s="13">
        <v>19680.562194999999</v>
      </c>
      <c r="Y25" s="5">
        <v>18766.169470000001</v>
      </c>
      <c r="Z25" s="5">
        <v>17469.262164</v>
      </c>
      <c r="AA25" s="24">
        <v>240.64999999999986</v>
      </c>
      <c r="AB25" s="5">
        <v>916.74999999999989</v>
      </c>
      <c r="AC25" s="5">
        <v>676.1</v>
      </c>
      <c r="AD25" s="5">
        <v>149</v>
      </c>
      <c r="AE25" s="5">
        <v>169.15</v>
      </c>
      <c r="AF25" s="5">
        <v>151.94999999999999</v>
      </c>
      <c r="AG25" s="5">
        <v>176.85</v>
      </c>
      <c r="AH25" s="5">
        <v>156.44999999999999</v>
      </c>
      <c r="AI25" s="5">
        <v>113.35</v>
      </c>
      <c r="AJ25" s="5">
        <v>115.3</v>
      </c>
      <c r="AK25" s="5">
        <v>93.5</v>
      </c>
      <c r="AL25" s="5">
        <v>117.55</v>
      </c>
      <c r="AM25" s="5">
        <v>76.349999999999994</v>
      </c>
      <c r="AN25" s="5">
        <v>107.55</v>
      </c>
      <c r="AO25" s="5">
        <v>165.85</v>
      </c>
      <c r="AP25" s="24">
        <v>413.95000000000005</v>
      </c>
      <c r="AQ25" s="5">
        <v>979.95</v>
      </c>
      <c r="AR25" s="5">
        <v>566</v>
      </c>
      <c r="AS25" s="5">
        <v>163.44999999999999</v>
      </c>
      <c r="AT25" s="5">
        <v>162.4</v>
      </c>
      <c r="AU25" s="5">
        <v>168</v>
      </c>
      <c r="AV25" s="5">
        <v>171.3</v>
      </c>
      <c r="AW25" s="5">
        <v>164.75</v>
      </c>
      <c r="AX25" s="5">
        <v>150.05000000000001</v>
      </c>
      <c r="AY25" s="5">
        <v>108.05</v>
      </c>
      <c r="AZ25" s="5">
        <v>105.35</v>
      </c>
      <c r="BA25" s="5">
        <v>83.85</v>
      </c>
      <c r="BB25" s="5">
        <v>85.9</v>
      </c>
      <c r="BC25" s="5">
        <v>83.95</v>
      </c>
      <c r="BD25" s="5">
        <v>98.9</v>
      </c>
      <c r="BE25" s="24">
        <v>352</v>
      </c>
      <c r="BF25" s="5">
        <v>940.75</v>
      </c>
      <c r="BG25" s="5">
        <v>588.75</v>
      </c>
      <c r="BH25" s="5">
        <v>189.95</v>
      </c>
      <c r="BI25" s="5">
        <v>175.1</v>
      </c>
      <c r="BJ25" s="5">
        <v>129.65</v>
      </c>
      <c r="BK25" s="5">
        <v>135.80000000000001</v>
      </c>
      <c r="BL25" s="5">
        <v>156.75</v>
      </c>
      <c r="BM25" s="5">
        <v>153.5</v>
      </c>
      <c r="BN25" s="5">
        <v>87.05</v>
      </c>
      <c r="BO25" s="5">
        <v>75.55</v>
      </c>
      <c r="BP25" s="5">
        <v>125.8</v>
      </c>
      <c r="BQ25" s="5">
        <v>104.45</v>
      </c>
      <c r="BR25" s="5">
        <v>91.25</v>
      </c>
      <c r="BS25" s="5">
        <v>104.65</v>
      </c>
      <c r="BT25" s="26"/>
    </row>
    <row r="26" spans="1:72" x14ac:dyDescent="0.25">
      <c r="A26" s="5">
        <v>464</v>
      </c>
      <c r="B26" s="5" t="s">
        <v>6</v>
      </c>
      <c r="C26" s="5" t="s">
        <v>7</v>
      </c>
      <c r="D26" s="5" t="s">
        <v>8</v>
      </c>
      <c r="E26" s="1">
        <v>2</v>
      </c>
      <c r="F26" s="1">
        <v>1</v>
      </c>
      <c r="G26" s="5" t="s">
        <v>11</v>
      </c>
      <c r="H26" s="5">
        <v>1</v>
      </c>
      <c r="I26" s="6">
        <v>-157.10000000000002</v>
      </c>
      <c r="J26" s="8">
        <v>672.9</v>
      </c>
      <c r="K26" s="8">
        <v>830</v>
      </c>
      <c r="L26" s="12">
        <v>9054.2396050000007</v>
      </c>
      <c r="M26" s="16">
        <v>4543.5763120000001</v>
      </c>
      <c r="N26" s="13">
        <v>6011.7003260000001</v>
      </c>
      <c r="O26" s="16">
        <v>7047.3984170000003</v>
      </c>
      <c r="P26" s="13">
        <v>5709.1052049999998</v>
      </c>
      <c r="Q26" s="16">
        <v>5565.3975840000003</v>
      </c>
      <c r="R26" s="16">
        <v>6009.2536039999995</v>
      </c>
      <c r="S26" s="13">
        <v>6021.3484010000002</v>
      </c>
      <c r="T26" s="16">
        <v>12509.085297999998</v>
      </c>
      <c r="U26" s="13">
        <v>1557.7624310000001</v>
      </c>
      <c r="V26" s="16">
        <v>11924.343887000001</v>
      </c>
      <c r="W26" s="16">
        <v>13652.511407999998</v>
      </c>
      <c r="X26" s="13">
        <v>12770.737257000001</v>
      </c>
      <c r="Y26" s="5">
        <v>12455.423528000001</v>
      </c>
      <c r="Z26" s="5">
        <v>16040.678696999999</v>
      </c>
      <c r="AA26" s="24">
        <v>438.74999999999989</v>
      </c>
      <c r="AB26" s="5">
        <v>1024.0999999999999</v>
      </c>
      <c r="AC26" s="5">
        <v>585.35</v>
      </c>
      <c r="AD26" s="5">
        <v>138.35</v>
      </c>
      <c r="AE26" s="5">
        <v>175.6</v>
      </c>
      <c r="AF26" s="5">
        <v>179.75</v>
      </c>
      <c r="AG26" s="5">
        <v>169.4</v>
      </c>
      <c r="AH26" s="5">
        <v>182.65</v>
      </c>
      <c r="AI26" s="5">
        <v>178.35</v>
      </c>
      <c r="AJ26" s="5">
        <v>140.15</v>
      </c>
      <c r="AK26" s="5">
        <v>84.35</v>
      </c>
      <c r="AL26" s="5">
        <v>101.1</v>
      </c>
      <c r="AM26" s="5">
        <v>90.8</v>
      </c>
      <c r="AN26" s="5">
        <v>75.099999999999994</v>
      </c>
      <c r="AO26" s="5">
        <v>93.85</v>
      </c>
      <c r="AP26" s="24">
        <v>185.39999999999998</v>
      </c>
      <c r="AQ26" s="5">
        <v>912.5</v>
      </c>
      <c r="AR26" s="5">
        <v>727.1</v>
      </c>
      <c r="AS26" s="5">
        <v>181.9</v>
      </c>
      <c r="AT26" s="5">
        <v>153.9</v>
      </c>
      <c r="AU26" s="5">
        <v>135.35</v>
      </c>
      <c r="AV26" s="5">
        <v>144.75</v>
      </c>
      <c r="AW26" s="5">
        <v>106.3</v>
      </c>
      <c r="AX26" s="5">
        <v>190.3</v>
      </c>
      <c r="AY26" s="5">
        <v>100.75</v>
      </c>
      <c r="AZ26" s="5">
        <v>111.9</v>
      </c>
      <c r="BA26" s="5">
        <v>131.30000000000001</v>
      </c>
      <c r="BB26" s="5">
        <v>132.44999999999999</v>
      </c>
      <c r="BC26" s="5">
        <v>164.85</v>
      </c>
      <c r="BD26" s="5">
        <v>85.85</v>
      </c>
      <c r="BE26" s="24">
        <v>-154.79999999999995</v>
      </c>
      <c r="BF26" s="5">
        <v>737.95</v>
      </c>
      <c r="BG26" s="5">
        <v>892.75</v>
      </c>
      <c r="BH26" s="5">
        <v>155.55000000000001</v>
      </c>
      <c r="BI26" s="5">
        <v>98.45</v>
      </c>
      <c r="BJ26" s="5">
        <v>122.3</v>
      </c>
      <c r="BK26" s="5">
        <v>149.6</v>
      </c>
      <c r="BL26" s="5">
        <v>85.95</v>
      </c>
      <c r="BM26" s="5">
        <v>126.1</v>
      </c>
      <c r="BN26" s="5">
        <v>130.19999999999999</v>
      </c>
      <c r="BO26" s="5">
        <v>173.5</v>
      </c>
      <c r="BP26" s="5">
        <v>142.94999999999999</v>
      </c>
      <c r="BQ26" s="5">
        <v>117.6</v>
      </c>
      <c r="BR26" s="5">
        <v>181.6</v>
      </c>
      <c r="BS26" s="5">
        <v>146.9</v>
      </c>
      <c r="BT26" s="26"/>
    </row>
    <row r="27" spans="1:72" x14ac:dyDescent="0.25">
      <c r="A27" s="5">
        <v>155</v>
      </c>
      <c r="B27" s="5" t="s">
        <v>6</v>
      </c>
      <c r="C27" s="5" t="s">
        <v>7</v>
      </c>
      <c r="D27" s="5" t="s">
        <v>8</v>
      </c>
      <c r="E27" s="1">
        <v>1</v>
      </c>
      <c r="F27" s="1">
        <v>2</v>
      </c>
      <c r="G27" s="5" t="s">
        <v>13</v>
      </c>
      <c r="H27" s="5">
        <v>1</v>
      </c>
      <c r="I27" s="6">
        <v>-55.900000000000091</v>
      </c>
      <c r="J27" s="8">
        <v>669.09999999999991</v>
      </c>
      <c r="K27" s="8">
        <v>725</v>
      </c>
      <c r="L27" s="12">
        <v>10142.166080999999</v>
      </c>
      <c r="M27" s="16">
        <v>6470.6758180000006</v>
      </c>
      <c r="N27" s="13">
        <v>4372.1939970000003</v>
      </c>
      <c r="O27" s="16">
        <v>5501.2427660000003</v>
      </c>
      <c r="P27" s="13">
        <v>5986.5337440000003</v>
      </c>
      <c r="Q27" s="16">
        <v>4963.3649489999998</v>
      </c>
      <c r="R27" s="16">
        <v>5332.245312</v>
      </c>
      <c r="S27" s="13">
        <v>5412.8050789999998</v>
      </c>
      <c r="T27" s="16">
        <v>5096.54342</v>
      </c>
      <c r="U27" s="13">
        <v>888.82090100000005</v>
      </c>
      <c r="V27" s="16">
        <v>5185.6390459999993</v>
      </c>
      <c r="W27" s="16">
        <v>5275.9242140000006</v>
      </c>
      <c r="X27" s="13">
        <v>5924.2728729999999</v>
      </c>
      <c r="Y27" s="5">
        <v>4761.9683679999998</v>
      </c>
      <c r="Z27" s="5">
        <v>4853.1232890000001</v>
      </c>
      <c r="AA27" s="24">
        <v>261.39999999999998</v>
      </c>
      <c r="AB27" s="5">
        <v>880.4</v>
      </c>
      <c r="AC27" s="5">
        <v>619</v>
      </c>
      <c r="AD27" s="5">
        <v>120.85</v>
      </c>
      <c r="AE27" s="5">
        <v>186.65</v>
      </c>
      <c r="AF27" s="5">
        <v>125.2</v>
      </c>
      <c r="AG27" s="5">
        <v>164.7</v>
      </c>
      <c r="AH27" s="5">
        <v>130.85</v>
      </c>
      <c r="AI27" s="5">
        <v>152.15</v>
      </c>
      <c r="AJ27" s="5">
        <v>144.4</v>
      </c>
      <c r="AK27" s="5">
        <v>69.849999999999994</v>
      </c>
      <c r="AL27" s="5">
        <v>100.65</v>
      </c>
      <c r="AM27" s="5">
        <v>98.15</v>
      </c>
      <c r="AN27" s="5">
        <v>111.1</v>
      </c>
      <c r="AO27" s="5">
        <v>94.85</v>
      </c>
      <c r="AP27" s="24">
        <v>56.349999999999909</v>
      </c>
      <c r="AQ27" s="5">
        <v>765.34999999999991</v>
      </c>
      <c r="AR27" s="5">
        <v>709</v>
      </c>
      <c r="AS27" s="5">
        <v>160.44999999999999</v>
      </c>
      <c r="AT27" s="5">
        <v>105.05</v>
      </c>
      <c r="AU27" s="5">
        <v>110.35</v>
      </c>
      <c r="AV27" s="5">
        <v>129.15</v>
      </c>
      <c r="AW27" s="5">
        <v>125.65</v>
      </c>
      <c r="AX27" s="5">
        <v>134.69999999999999</v>
      </c>
      <c r="AY27" s="5">
        <v>114.9</v>
      </c>
      <c r="AZ27" s="5">
        <v>153.25</v>
      </c>
      <c r="BA27" s="5">
        <v>122.25</v>
      </c>
      <c r="BB27" s="5">
        <v>86.2</v>
      </c>
      <c r="BC27" s="5">
        <v>127.45</v>
      </c>
      <c r="BD27" s="5">
        <v>104.95</v>
      </c>
      <c r="BE27" s="24">
        <v>127.79999999999995</v>
      </c>
      <c r="BF27" s="5">
        <v>821.49999999999989</v>
      </c>
      <c r="BG27" s="5">
        <v>693.69999999999993</v>
      </c>
      <c r="BH27" s="5">
        <v>138.5</v>
      </c>
      <c r="BI27" s="5">
        <v>115.75</v>
      </c>
      <c r="BJ27" s="5">
        <v>119.15</v>
      </c>
      <c r="BK27" s="5">
        <v>102.45</v>
      </c>
      <c r="BL27" s="5">
        <v>160.5</v>
      </c>
      <c r="BM27" s="5">
        <v>185.15</v>
      </c>
      <c r="BN27" s="5">
        <v>118.85</v>
      </c>
      <c r="BO27" s="5">
        <v>141.30000000000001</v>
      </c>
      <c r="BP27" s="5">
        <v>119.45</v>
      </c>
      <c r="BQ27" s="5">
        <v>154.85</v>
      </c>
      <c r="BR27" s="5">
        <v>91.55</v>
      </c>
      <c r="BS27" s="5">
        <v>67.7</v>
      </c>
      <c r="BT27" s="26"/>
    </row>
    <row r="28" spans="1:72" s="10" customFormat="1" x14ac:dyDescent="0.25">
      <c r="A28" s="30">
        <v>156</v>
      </c>
      <c r="B28" s="30" t="s">
        <v>6</v>
      </c>
      <c r="C28" s="30" t="s">
        <v>7</v>
      </c>
      <c r="D28" s="30" t="s">
        <v>8</v>
      </c>
      <c r="E28" s="31">
        <v>1</v>
      </c>
      <c r="F28" s="31">
        <v>2</v>
      </c>
      <c r="G28" s="30" t="s">
        <v>13</v>
      </c>
      <c r="H28" s="30">
        <v>2</v>
      </c>
      <c r="I28" s="8">
        <v>-275.34999999999991</v>
      </c>
      <c r="J28" s="8">
        <v>965.55000000000007</v>
      </c>
      <c r="K28" s="8">
        <v>690.20000000000016</v>
      </c>
      <c r="L28" s="12">
        <v>9873.4394460000021</v>
      </c>
      <c r="M28" s="19">
        <v>5399.0093360000001</v>
      </c>
      <c r="N28" s="32">
        <v>3773.2908379999999</v>
      </c>
      <c r="O28" s="19">
        <v>5483.4010859999999</v>
      </c>
      <c r="P28" s="32">
        <v>4133.0141119999998</v>
      </c>
      <c r="Q28" s="19">
        <v>6697.5629399999989</v>
      </c>
      <c r="R28" s="19">
        <v>7261.89588</v>
      </c>
      <c r="S28" s="32">
        <v>7058.0869769999999</v>
      </c>
      <c r="T28" s="19">
        <v>6010.9498909999993</v>
      </c>
      <c r="U28" s="32">
        <v>726.45881299999996</v>
      </c>
      <c r="V28" s="19">
        <v>5007.2929569999997</v>
      </c>
      <c r="W28" s="19">
        <v>4595.3435390000004</v>
      </c>
      <c r="X28" s="32">
        <v>5961.5940039999996</v>
      </c>
      <c r="Y28" s="30">
        <v>6328.6922879999993</v>
      </c>
      <c r="Z28" s="30">
        <v>6438.6909499999992</v>
      </c>
      <c r="AA28" s="30">
        <v>-124.39999999999998</v>
      </c>
      <c r="AB28" s="30">
        <v>655.29999999999995</v>
      </c>
      <c r="AC28" s="30">
        <v>779.69999999999993</v>
      </c>
      <c r="AD28" s="30">
        <v>135.55000000000001</v>
      </c>
      <c r="AE28" s="30">
        <v>137.9</v>
      </c>
      <c r="AF28" s="30">
        <v>103.15</v>
      </c>
      <c r="AG28" s="30">
        <v>92.15</v>
      </c>
      <c r="AH28" s="30">
        <v>90.3</v>
      </c>
      <c r="AI28" s="30">
        <v>96.25</v>
      </c>
      <c r="AJ28" s="30">
        <v>116.25</v>
      </c>
      <c r="AK28" s="30">
        <v>107.25</v>
      </c>
      <c r="AL28" s="30">
        <v>129.9</v>
      </c>
      <c r="AM28" s="30">
        <v>154.69999999999999</v>
      </c>
      <c r="AN28" s="30">
        <v>145.85</v>
      </c>
      <c r="AO28" s="30">
        <v>125.75</v>
      </c>
      <c r="AP28" s="33">
        <v>127.39999999999998</v>
      </c>
      <c r="AQ28" s="33">
        <v>874.15</v>
      </c>
      <c r="AR28" s="33">
        <v>746.75</v>
      </c>
      <c r="AS28" s="30">
        <v>151.35</v>
      </c>
      <c r="AT28" s="30">
        <v>118.55</v>
      </c>
      <c r="AU28" s="30">
        <v>137.65</v>
      </c>
      <c r="AV28" s="30">
        <v>134.4</v>
      </c>
      <c r="AW28" s="30">
        <v>160.30000000000001</v>
      </c>
      <c r="AX28" s="30">
        <v>171.9</v>
      </c>
      <c r="AY28" s="30">
        <v>71.349999999999994</v>
      </c>
      <c r="AZ28" s="30">
        <v>162.9</v>
      </c>
      <c r="BA28" s="30">
        <v>142.4</v>
      </c>
      <c r="BB28" s="30">
        <v>145.19999999999999</v>
      </c>
      <c r="BC28" s="30">
        <v>122.2</v>
      </c>
      <c r="BD28" s="30">
        <v>102.7</v>
      </c>
      <c r="BE28" s="24">
        <v>-371.15</v>
      </c>
      <c r="BF28" s="5">
        <v>626.04999999999995</v>
      </c>
      <c r="BG28" s="30">
        <v>997.19999999999993</v>
      </c>
      <c r="BH28" s="30">
        <v>148.05000000000001</v>
      </c>
      <c r="BI28" s="30">
        <v>126.1</v>
      </c>
      <c r="BJ28" s="30">
        <v>115.25</v>
      </c>
      <c r="BK28" s="30">
        <v>100.9</v>
      </c>
      <c r="BL28" s="30">
        <v>72.849999999999994</v>
      </c>
      <c r="BM28" s="30">
        <v>62.9</v>
      </c>
      <c r="BN28" s="30">
        <v>130.15</v>
      </c>
      <c r="BO28" s="30">
        <v>131.35</v>
      </c>
      <c r="BP28" s="30">
        <v>162.05000000000001</v>
      </c>
      <c r="BQ28" s="30">
        <v>157.30000000000001</v>
      </c>
      <c r="BR28" s="30">
        <v>193.2</v>
      </c>
      <c r="BS28" s="30">
        <v>223.15</v>
      </c>
      <c r="BT28" s="27" t="s">
        <v>80</v>
      </c>
    </row>
    <row r="29" spans="1:72" x14ac:dyDescent="0.25">
      <c r="A29" s="5">
        <v>168</v>
      </c>
      <c r="B29" s="5" t="s">
        <v>6</v>
      </c>
      <c r="C29" s="5" t="s">
        <v>7</v>
      </c>
      <c r="D29" s="5" t="s">
        <v>8</v>
      </c>
      <c r="E29" s="1">
        <v>1</v>
      </c>
      <c r="F29" s="1">
        <v>2</v>
      </c>
      <c r="G29" s="5" t="s">
        <v>13</v>
      </c>
      <c r="H29" s="5">
        <v>1</v>
      </c>
      <c r="I29" s="6">
        <v>-99.5</v>
      </c>
      <c r="J29" s="8">
        <v>769.15000000000009</v>
      </c>
      <c r="K29" s="8">
        <v>868.65000000000009</v>
      </c>
      <c r="L29" s="12">
        <v>9982.1685080000007</v>
      </c>
      <c r="M29" s="16">
        <v>5850.4936120000002</v>
      </c>
      <c r="N29" s="13">
        <v>5695.1085970000004</v>
      </c>
      <c r="O29" s="16">
        <v>6079.2385710000008</v>
      </c>
      <c r="P29" s="13">
        <v>4867.8505409999998</v>
      </c>
      <c r="Q29" s="16">
        <v>4931.5231460000005</v>
      </c>
      <c r="R29" s="16">
        <v>7582.1863830000002</v>
      </c>
      <c r="S29" s="13">
        <v>6187.4418879999994</v>
      </c>
      <c r="T29" s="16">
        <v>6360.6665490000014</v>
      </c>
      <c r="U29" s="13">
        <v>1021.402813</v>
      </c>
      <c r="V29" s="16">
        <v>7238.6820580000003</v>
      </c>
      <c r="W29" s="16">
        <v>6495.7702500000005</v>
      </c>
      <c r="X29" s="13">
        <v>6744.1643859999995</v>
      </c>
      <c r="Y29" s="5">
        <v>9924.9114980000013</v>
      </c>
      <c r="Z29" s="5">
        <v>8465.2638600000009</v>
      </c>
      <c r="AA29" s="24">
        <v>-366.59999999999991</v>
      </c>
      <c r="AB29" s="5">
        <v>587.04999999999995</v>
      </c>
      <c r="AC29" s="5">
        <v>953.64999999999986</v>
      </c>
      <c r="AD29" s="5">
        <v>101.15</v>
      </c>
      <c r="AE29" s="5">
        <v>124.6</v>
      </c>
      <c r="AF29" s="5">
        <v>74.2</v>
      </c>
      <c r="AG29" s="5">
        <v>99.9</v>
      </c>
      <c r="AH29" s="5">
        <v>93.45</v>
      </c>
      <c r="AI29" s="5">
        <v>93.75</v>
      </c>
      <c r="AJ29" s="5">
        <v>159.75</v>
      </c>
      <c r="AK29" s="5">
        <v>120.75</v>
      </c>
      <c r="AL29" s="5">
        <v>170.05</v>
      </c>
      <c r="AM29" s="5">
        <v>171.85</v>
      </c>
      <c r="AN29" s="5">
        <v>151.69999999999999</v>
      </c>
      <c r="AO29" s="5">
        <v>179.55</v>
      </c>
      <c r="AP29" s="24">
        <v>-343.14999999999986</v>
      </c>
      <c r="AQ29" s="5">
        <v>634.5</v>
      </c>
      <c r="AR29" s="5">
        <v>977.64999999999986</v>
      </c>
      <c r="AS29" s="5">
        <v>127.75</v>
      </c>
      <c r="AT29" s="5">
        <v>115.7</v>
      </c>
      <c r="AU29" s="5">
        <v>126.6</v>
      </c>
      <c r="AV29" s="5">
        <v>111.75</v>
      </c>
      <c r="AW29" s="5">
        <v>54.1</v>
      </c>
      <c r="AX29" s="5">
        <v>98.6</v>
      </c>
      <c r="AY29" s="5">
        <v>141</v>
      </c>
      <c r="AZ29" s="5">
        <v>145.85</v>
      </c>
      <c r="BA29" s="5">
        <v>151.44999999999999</v>
      </c>
      <c r="BB29" s="5">
        <v>145.5</v>
      </c>
      <c r="BC29" s="5">
        <v>211.65</v>
      </c>
      <c r="BD29" s="5">
        <v>182.2</v>
      </c>
      <c r="BE29" s="24">
        <v>-240.79999999999995</v>
      </c>
      <c r="BF29" s="5">
        <v>675</v>
      </c>
      <c r="BG29" s="5">
        <v>915.8</v>
      </c>
      <c r="BH29" s="5">
        <v>172.2</v>
      </c>
      <c r="BI29" s="5">
        <v>109.85</v>
      </c>
      <c r="BJ29" s="5">
        <v>90.95</v>
      </c>
      <c r="BK29" s="5">
        <v>138.4</v>
      </c>
      <c r="BL29" s="5">
        <v>107.1</v>
      </c>
      <c r="BM29" s="5">
        <v>56.5</v>
      </c>
      <c r="BN29" s="5">
        <v>100.95</v>
      </c>
      <c r="BO29" s="5">
        <v>157.6</v>
      </c>
      <c r="BP29" s="5">
        <v>183.85</v>
      </c>
      <c r="BQ29" s="5">
        <v>119.5</v>
      </c>
      <c r="BR29" s="5">
        <v>142.5</v>
      </c>
      <c r="BS29" s="5">
        <v>211.4</v>
      </c>
      <c r="BT29" s="28"/>
    </row>
    <row r="30" spans="1:72" x14ac:dyDescent="0.25">
      <c r="A30" s="5">
        <v>169</v>
      </c>
      <c r="B30" s="5" t="s">
        <v>6</v>
      </c>
      <c r="C30" s="5" t="s">
        <v>7</v>
      </c>
      <c r="D30" s="5" t="s">
        <v>8</v>
      </c>
      <c r="E30" s="1">
        <v>1</v>
      </c>
      <c r="F30" s="1">
        <v>2</v>
      </c>
      <c r="G30" s="5" t="s">
        <v>13</v>
      </c>
      <c r="H30" s="5">
        <v>1</v>
      </c>
      <c r="I30" s="6">
        <v>-173.85000000000014</v>
      </c>
      <c r="J30" s="8">
        <v>697.25</v>
      </c>
      <c r="K30" s="8">
        <v>871.10000000000014</v>
      </c>
      <c r="L30" s="12">
        <v>7410.1054359999998</v>
      </c>
      <c r="M30" s="16">
        <v>5577.7694849999989</v>
      </c>
      <c r="N30" s="13">
        <v>4199.04223</v>
      </c>
      <c r="O30" s="16">
        <v>4292.1871609999998</v>
      </c>
      <c r="P30" s="13">
        <v>4456.48524</v>
      </c>
      <c r="Q30" s="16">
        <v>4632.6767749999999</v>
      </c>
      <c r="R30" s="16">
        <v>4614.2498110000006</v>
      </c>
      <c r="S30" s="13">
        <v>4422.9669020000001</v>
      </c>
      <c r="T30" s="16">
        <v>3925.7160569999996</v>
      </c>
      <c r="U30" s="13">
        <v>590.33264799999995</v>
      </c>
      <c r="V30" s="16">
        <v>4847.5434889999997</v>
      </c>
      <c r="W30" s="16">
        <v>4452.84058</v>
      </c>
      <c r="X30" s="13">
        <v>4307.3393610000003</v>
      </c>
      <c r="Y30" s="5">
        <v>4424.8265429999992</v>
      </c>
      <c r="Z30" s="5">
        <v>3464.714418</v>
      </c>
      <c r="AA30" s="24">
        <v>165.99999999999989</v>
      </c>
      <c r="AB30" s="5">
        <v>900.34999999999991</v>
      </c>
      <c r="AC30" s="5">
        <v>734.35</v>
      </c>
      <c r="AD30" s="5">
        <v>160.1</v>
      </c>
      <c r="AE30" s="5">
        <v>177</v>
      </c>
      <c r="AF30" s="5">
        <v>139.1</v>
      </c>
      <c r="AG30" s="5">
        <v>137.05000000000001</v>
      </c>
      <c r="AH30" s="5">
        <v>125.65</v>
      </c>
      <c r="AI30" s="5">
        <v>161.44999999999999</v>
      </c>
      <c r="AJ30" s="5">
        <v>118.85</v>
      </c>
      <c r="AK30" s="5">
        <v>85.75</v>
      </c>
      <c r="AL30" s="5">
        <v>131.5</v>
      </c>
      <c r="AM30" s="5">
        <v>141.44999999999999</v>
      </c>
      <c r="AN30" s="5">
        <v>147.30000000000001</v>
      </c>
      <c r="AO30" s="5">
        <v>109.5</v>
      </c>
      <c r="AP30" s="24">
        <v>28.149999999999864</v>
      </c>
      <c r="AQ30" s="5">
        <v>785.99999999999989</v>
      </c>
      <c r="AR30" s="5">
        <v>757.85</v>
      </c>
      <c r="AS30" s="5">
        <v>162.55000000000001</v>
      </c>
      <c r="AT30" s="5">
        <v>134.1</v>
      </c>
      <c r="AU30" s="5">
        <v>123.7</v>
      </c>
      <c r="AV30" s="5">
        <v>117.35</v>
      </c>
      <c r="AW30" s="5">
        <v>128.94999999999999</v>
      </c>
      <c r="AX30" s="5">
        <v>119.35</v>
      </c>
      <c r="AY30" s="5">
        <v>125.6</v>
      </c>
      <c r="AZ30" s="5">
        <v>123.45</v>
      </c>
      <c r="BA30" s="5">
        <v>118.35</v>
      </c>
      <c r="BB30" s="5">
        <v>146.55000000000001</v>
      </c>
      <c r="BC30" s="5">
        <v>139.25</v>
      </c>
      <c r="BD30" s="5">
        <v>104.65</v>
      </c>
      <c r="BE30" s="24">
        <v>-490.84999999999991</v>
      </c>
      <c r="BF30" s="5">
        <v>581.70000000000005</v>
      </c>
      <c r="BG30" s="5">
        <v>1072.55</v>
      </c>
      <c r="BH30" s="5">
        <v>115</v>
      </c>
      <c r="BI30" s="5">
        <v>96.8</v>
      </c>
      <c r="BJ30" s="5">
        <v>108.15</v>
      </c>
      <c r="BK30" s="5">
        <v>118.15</v>
      </c>
      <c r="BL30" s="5">
        <v>67.349999999999994</v>
      </c>
      <c r="BM30" s="5">
        <v>76.25</v>
      </c>
      <c r="BN30" s="5">
        <v>174</v>
      </c>
      <c r="BO30" s="5">
        <v>182.65</v>
      </c>
      <c r="BP30" s="5">
        <v>146.55000000000001</v>
      </c>
      <c r="BQ30" s="5">
        <v>146.75</v>
      </c>
      <c r="BR30" s="5">
        <v>207.9</v>
      </c>
      <c r="BS30" s="5">
        <v>214.7</v>
      </c>
      <c r="BT30" s="28"/>
    </row>
    <row r="31" spans="1:72" x14ac:dyDescent="0.25">
      <c r="A31" s="5">
        <v>230</v>
      </c>
      <c r="B31" s="5" t="s">
        <v>6</v>
      </c>
      <c r="C31" s="5" t="s">
        <v>7</v>
      </c>
      <c r="D31" s="5" t="s">
        <v>8</v>
      </c>
      <c r="E31" s="1">
        <v>1</v>
      </c>
      <c r="F31" s="1">
        <v>2</v>
      </c>
      <c r="G31" s="5" t="s">
        <v>13</v>
      </c>
      <c r="H31" s="5">
        <v>1</v>
      </c>
      <c r="I31" s="6">
        <v>34.550000000000182</v>
      </c>
      <c r="J31" s="8">
        <v>860.40000000000009</v>
      </c>
      <c r="K31" s="8">
        <v>825.84999999999991</v>
      </c>
      <c r="L31" s="12">
        <v>4726.0479889999997</v>
      </c>
      <c r="M31" s="16">
        <v>2818.6029369999997</v>
      </c>
      <c r="N31" s="13">
        <v>3855.1187030000001</v>
      </c>
      <c r="O31" s="16">
        <v>3125.6312130000006</v>
      </c>
      <c r="P31" s="13">
        <v>3581.7633670000005</v>
      </c>
      <c r="Q31" s="16">
        <v>4121.6482980000001</v>
      </c>
      <c r="R31" s="16">
        <v>4117.5908609999997</v>
      </c>
      <c r="S31" s="13">
        <v>4879.2723130000004</v>
      </c>
      <c r="T31" s="16">
        <v>2776.6894480000001</v>
      </c>
      <c r="U31" s="13">
        <v>516.98422300000004</v>
      </c>
      <c r="V31" s="16">
        <v>3844.2265850000003</v>
      </c>
      <c r="W31" s="16">
        <v>3806.9169710000006</v>
      </c>
      <c r="X31" s="13">
        <v>3936.8885740000001</v>
      </c>
      <c r="Y31" s="5">
        <v>4644.4572100000005</v>
      </c>
      <c r="Z31" s="5">
        <v>3947.1427820000004</v>
      </c>
      <c r="AA31" s="24">
        <v>269.59999999999991</v>
      </c>
      <c r="AB31" s="5">
        <v>950.05</v>
      </c>
      <c r="AC31" s="5">
        <v>680.45</v>
      </c>
      <c r="AD31" s="5">
        <v>125.9</v>
      </c>
      <c r="AE31" s="5">
        <v>183.8</v>
      </c>
      <c r="AF31" s="5">
        <v>194.85</v>
      </c>
      <c r="AG31" s="5">
        <v>172.2</v>
      </c>
      <c r="AH31" s="5">
        <v>129.85</v>
      </c>
      <c r="AI31" s="5">
        <v>143.44999999999999</v>
      </c>
      <c r="AJ31" s="5">
        <v>150.55000000000001</v>
      </c>
      <c r="AK31" s="5">
        <v>102.95</v>
      </c>
      <c r="AL31" s="5">
        <v>76</v>
      </c>
      <c r="AM31" s="5">
        <v>101.5</v>
      </c>
      <c r="AN31" s="5">
        <v>141.35</v>
      </c>
      <c r="AO31" s="5">
        <v>108.1</v>
      </c>
      <c r="AP31" s="24">
        <v>111.60000000000014</v>
      </c>
      <c r="AQ31" s="5">
        <v>859.95</v>
      </c>
      <c r="AR31" s="5">
        <v>748.34999999999991</v>
      </c>
      <c r="AS31" s="5">
        <v>160.30000000000001</v>
      </c>
      <c r="AT31" s="5">
        <v>119.55</v>
      </c>
      <c r="AU31" s="5">
        <v>127</v>
      </c>
      <c r="AV31" s="5">
        <v>212.8</v>
      </c>
      <c r="AW31" s="5">
        <v>94</v>
      </c>
      <c r="AX31" s="5">
        <v>146.30000000000001</v>
      </c>
      <c r="AY31" s="5">
        <v>123.35</v>
      </c>
      <c r="AZ31" s="5">
        <v>158.19999999999999</v>
      </c>
      <c r="BA31" s="5">
        <v>145.19999999999999</v>
      </c>
      <c r="BB31" s="5">
        <v>55.35</v>
      </c>
      <c r="BC31" s="5">
        <v>182.45</v>
      </c>
      <c r="BD31" s="5">
        <v>83.8</v>
      </c>
      <c r="BE31" s="24">
        <v>41.75</v>
      </c>
      <c r="BF31" s="5">
        <v>830.7</v>
      </c>
      <c r="BG31" s="5">
        <v>788.95</v>
      </c>
      <c r="BH31" s="5">
        <v>131.80000000000001</v>
      </c>
      <c r="BI31" s="5">
        <v>120.25</v>
      </c>
      <c r="BJ31" s="5">
        <v>157.30000000000001</v>
      </c>
      <c r="BK31" s="5">
        <v>122.95</v>
      </c>
      <c r="BL31" s="5">
        <v>127.55</v>
      </c>
      <c r="BM31" s="5">
        <v>170.85</v>
      </c>
      <c r="BN31" s="5">
        <v>149.4</v>
      </c>
      <c r="BO31" s="5">
        <v>154.30000000000001</v>
      </c>
      <c r="BP31" s="5">
        <v>103.55</v>
      </c>
      <c r="BQ31" s="5">
        <v>142.94999999999999</v>
      </c>
      <c r="BR31" s="5">
        <v>141.69999999999999</v>
      </c>
      <c r="BS31" s="5">
        <v>97.05</v>
      </c>
      <c r="BT31" s="28"/>
    </row>
    <row r="32" spans="1:72" s="10" customFormat="1" x14ac:dyDescent="0.25">
      <c r="A32" s="30">
        <v>231</v>
      </c>
      <c r="B32" s="30" t="s">
        <v>6</v>
      </c>
      <c r="C32" s="30" t="s">
        <v>7</v>
      </c>
      <c r="D32" s="30" t="s">
        <v>8</v>
      </c>
      <c r="E32" s="31">
        <v>1</v>
      </c>
      <c r="F32" s="31">
        <v>2</v>
      </c>
      <c r="G32" s="30" t="s">
        <v>13</v>
      </c>
      <c r="H32" s="30">
        <v>2</v>
      </c>
      <c r="I32" s="8">
        <v>60.199999999999932</v>
      </c>
      <c r="J32" s="8">
        <v>817.55000000000007</v>
      </c>
      <c r="K32" s="8">
        <v>877.75</v>
      </c>
      <c r="L32" s="12">
        <v>5893.2629830000005</v>
      </c>
      <c r="M32" s="19">
        <v>4520.0524510000005</v>
      </c>
      <c r="N32" s="32">
        <v>7916.1896820000011</v>
      </c>
      <c r="O32" s="19">
        <v>7947.1950779999997</v>
      </c>
      <c r="P32" s="32">
        <v>6316.0079670000005</v>
      </c>
      <c r="Q32" s="19">
        <v>8455.4266869999992</v>
      </c>
      <c r="R32" s="19">
        <v>7446.0891929999998</v>
      </c>
      <c r="S32" s="32">
        <v>9064.7107359999991</v>
      </c>
      <c r="T32" s="19">
        <v>3894.4326730000002</v>
      </c>
      <c r="U32" s="32">
        <v>1438.6263980000001</v>
      </c>
      <c r="V32" s="19">
        <v>6371.0654169999998</v>
      </c>
      <c r="W32" s="19">
        <v>5714.0528749999994</v>
      </c>
      <c r="X32" s="32">
        <v>7453.3521660000006</v>
      </c>
      <c r="Y32" s="30">
        <v>7349.7012809999997</v>
      </c>
      <c r="Z32" s="30">
        <v>6688.6272499999995</v>
      </c>
      <c r="AA32" s="30">
        <v>-474.29999999999995</v>
      </c>
      <c r="AB32" s="30">
        <v>590.5</v>
      </c>
      <c r="AC32" s="30">
        <v>1064.8</v>
      </c>
      <c r="AD32" s="30">
        <v>101.35</v>
      </c>
      <c r="AE32" s="30">
        <v>111.05</v>
      </c>
      <c r="AF32" s="30">
        <v>104.5</v>
      </c>
      <c r="AG32" s="30">
        <v>85.35</v>
      </c>
      <c r="AH32" s="30">
        <v>78.7</v>
      </c>
      <c r="AI32" s="30">
        <v>109.55</v>
      </c>
      <c r="AJ32" s="30">
        <v>183.35</v>
      </c>
      <c r="AK32" s="30">
        <v>166.3</v>
      </c>
      <c r="AL32" s="30">
        <v>165.85</v>
      </c>
      <c r="AM32" s="30">
        <v>188.15</v>
      </c>
      <c r="AN32" s="30">
        <v>192.6</v>
      </c>
      <c r="AO32" s="30">
        <v>168.55</v>
      </c>
      <c r="AP32" s="33">
        <v>422.10000000000014</v>
      </c>
      <c r="AQ32" s="33">
        <v>1068.75</v>
      </c>
      <c r="AR32" s="33">
        <v>646.64999999999986</v>
      </c>
      <c r="AS32" s="30">
        <v>180.75</v>
      </c>
      <c r="AT32" s="30">
        <v>176.3</v>
      </c>
      <c r="AU32" s="30">
        <v>159.75</v>
      </c>
      <c r="AV32" s="30">
        <v>194.5</v>
      </c>
      <c r="AW32" s="30">
        <v>176.55</v>
      </c>
      <c r="AX32" s="30">
        <v>180.9</v>
      </c>
      <c r="AY32" s="30">
        <v>110.55</v>
      </c>
      <c r="AZ32" s="30">
        <v>109.45</v>
      </c>
      <c r="BA32" s="30">
        <v>126.15</v>
      </c>
      <c r="BB32" s="30">
        <v>89.7</v>
      </c>
      <c r="BC32" s="30">
        <v>105.25</v>
      </c>
      <c r="BD32" s="30">
        <v>105.55</v>
      </c>
      <c r="BE32" s="24">
        <v>44.299999999999955</v>
      </c>
      <c r="BF32" s="5">
        <v>845.84999999999991</v>
      </c>
      <c r="BG32" s="30">
        <v>801.55</v>
      </c>
      <c r="BH32" s="30">
        <v>132</v>
      </c>
      <c r="BI32" s="30">
        <v>175.5</v>
      </c>
      <c r="BJ32" s="30">
        <v>172.8</v>
      </c>
      <c r="BK32" s="30">
        <v>62.3</v>
      </c>
      <c r="BL32" s="30">
        <v>172.7</v>
      </c>
      <c r="BM32" s="30">
        <v>130.55000000000001</v>
      </c>
      <c r="BN32" s="30">
        <v>149.44999999999999</v>
      </c>
      <c r="BO32" s="30">
        <v>100.9</v>
      </c>
      <c r="BP32" s="30">
        <v>91.95</v>
      </c>
      <c r="BQ32" s="30">
        <v>219.25</v>
      </c>
      <c r="BR32" s="30">
        <v>100.1</v>
      </c>
      <c r="BS32" s="30">
        <v>139.9</v>
      </c>
      <c r="BT32" s="27" t="s">
        <v>79</v>
      </c>
    </row>
    <row r="33" spans="1:72" s="10" customFormat="1" x14ac:dyDescent="0.25">
      <c r="A33" s="30">
        <v>235</v>
      </c>
      <c r="B33" s="30" t="s">
        <v>6</v>
      </c>
      <c r="C33" s="30" t="s">
        <v>7</v>
      </c>
      <c r="D33" s="30" t="s">
        <v>8</v>
      </c>
      <c r="E33" s="31">
        <v>1</v>
      </c>
      <c r="F33" s="31">
        <v>2</v>
      </c>
      <c r="G33" s="30" t="s">
        <v>13</v>
      </c>
      <c r="H33" s="30">
        <v>1</v>
      </c>
      <c r="I33" s="8">
        <v>149.95000000000005</v>
      </c>
      <c r="J33" s="8">
        <v>922.95</v>
      </c>
      <c r="K33" s="8">
        <v>773</v>
      </c>
      <c r="L33" s="12">
        <v>8177.9483149999996</v>
      </c>
      <c r="M33" s="19">
        <v>5857.9647409999998</v>
      </c>
      <c r="N33" s="32">
        <v>4143.9477850000003</v>
      </c>
      <c r="O33" s="19">
        <v>4160.9834069999997</v>
      </c>
      <c r="P33" s="32">
        <v>5818.6560520000003</v>
      </c>
      <c r="Q33" s="19">
        <v>4676.228717</v>
      </c>
      <c r="R33" s="19">
        <v>5346.6306730000006</v>
      </c>
      <c r="S33" s="32">
        <v>7222.8149150000008</v>
      </c>
      <c r="T33" s="19">
        <v>4387.1686749999999</v>
      </c>
      <c r="U33" s="32">
        <v>729.14776500000005</v>
      </c>
      <c r="V33" s="19">
        <v>5446.4710219999997</v>
      </c>
      <c r="W33" s="19">
        <v>4152.8612379999995</v>
      </c>
      <c r="X33" s="32">
        <v>5096.2980159999997</v>
      </c>
      <c r="Y33" s="30">
        <v>5858.4134030000005</v>
      </c>
      <c r="Z33" s="30">
        <v>6257.7589179999995</v>
      </c>
      <c r="AA33" s="30">
        <v>377.09999999999991</v>
      </c>
      <c r="AB33" s="30">
        <v>983.09999999999991</v>
      </c>
      <c r="AC33" s="30">
        <v>606</v>
      </c>
      <c r="AD33" s="30">
        <v>138.9</v>
      </c>
      <c r="AE33" s="30">
        <v>143.4</v>
      </c>
      <c r="AF33" s="30">
        <v>192.35</v>
      </c>
      <c r="AG33" s="30">
        <v>148.65</v>
      </c>
      <c r="AH33" s="30">
        <v>187.3</v>
      </c>
      <c r="AI33" s="30">
        <v>172.5</v>
      </c>
      <c r="AJ33" s="30">
        <v>130.69999999999999</v>
      </c>
      <c r="AK33" s="30">
        <v>114.2</v>
      </c>
      <c r="AL33" s="30">
        <v>62.95</v>
      </c>
      <c r="AM33" s="30">
        <v>124.95</v>
      </c>
      <c r="AN33" s="30">
        <v>75.7</v>
      </c>
      <c r="AO33" s="30">
        <v>97.5</v>
      </c>
      <c r="AP33" s="33">
        <v>-453.90000000000009</v>
      </c>
      <c r="AQ33" s="33">
        <v>590.29999999999995</v>
      </c>
      <c r="AR33" s="33">
        <v>1044.2</v>
      </c>
      <c r="AS33" s="30">
        <v>77.400000000000006</v>
      </c>
      <c r="AT33" s="30">
        <v>71.2</v>
      </c>
      <c r="AU33" s="30">
        <v>92.95</v>
      </c>
      <c r="AV33" s="30">
        <v>162.35</v>
      </c>
      <c r="AW33" s="30">
        <v>41.45</v>
      </c>
      <c r="AX33" s="30">
        <v>144.94999999999999</v>
      </c>
      <c r="AY33" s="30">
        <v>207.05</v>
      </c>
      <c r="AZ33" s="30">
        <v>198.1</v>
      </c>
      <c r="BA33" s="30">
        <v>180.1</v>
      </c>
      <c r="BB33" s="30">
        <v>95.9</v>
      </c>
      <c r="BC33" s="30">
        <v>238.1</v>
      </c>
      <c r="BD33" s="30">
        <v>124.95</v>
      </c>
      <c r="BE33" s="24">
        <v>-586.25000000000011</v>
      </c>
      <c r="BF33" s="5">
        <v>543.35</v>
      </c>
      <c r="BG33" s="30">
        <v>1129.6000000000001</v>
      </c>
      <c r="BH33" s="30">
        <v>80.849999999999994</v>
      </c>
      <c r="BI33" s="30">
        <v>88.1</v>
      </c>
      <c r="BJ33" s="30">
        <v>82.15</v>
      </c>
      <c r="BK33" s="30">
        <v>70.75</v>
      </c>
      <c r="BL33" s="30">
        <v>105.8</v>
      </c>
      <c r="BM33" s="30">
        <v>115.7</v>
      </c>
      <c r="BN33" s="30">
        <v>202.55</v>
      </c>
      <c r="BO33" s="30">
        <v>190.45</v>
      </c>
      <c r="BP33" s="30">
        <v>188.85</v>
      </c>
      <c r="BQ33" s="30">
        <v>212.05</v>
      </c>
      <c r="BR33" s="30">
        <v>170.5</v>
      </c>
      <c r="BS33" s="30">
        <v>165.2</v>
      </c>
      <c r="BT33" s="27" t="s">
        <v>79</v>
      </c>
    </row>
    <row r="34" spans="1:72" x14ac:dyDescent="0.25">
      <c r="A34" s="5">
        <v>236</v>
      </c>
      <c r="B34" s="5" t="s">
        <v>6</v>
      </c>
      <c r="C34" s="5" t="s">
        <v>7</v>
      </c>
      <c r="D34" s="5" t="s">
        <v>8</v>
      </c>
      <c r="E34" s="1">
        <v>1</v>
      </c>
      <c r="F34" s="1">
        <v>2</v>
      </c>
      <c r="G34" s="5" t="s">
        <v>13</v>
      </c>
      <c r="H34" s="5">
        <v>1</v>
      </c>
      <c r="I34" s="6">
        <v>157.39999999999986</v>
      </c>
      <c r="J34" s="8">
        <v>908.05</v>
      </c>
      <c r="K34" s="8">
        <v>750.65000000000009</v>
      </c>
      <c r="L34" s="12">
        <v>7993.0330909999993</v>
      </c>
      <c r="M34" s="16">
        <v>4399.2536680000003</v>
      </c>
      <c r="N34" s="13">
        <v>4520.3371969999998</v>
      </c>
      <c r="O34" s="16">
        <v>5913.3819269999995</v>
      </c>
      <c r="P34" s="13">
        <v>5651.0969809999997</v>
      </c>
      <c r="Q34" s="16">
        <v>5889.0682289999995</v>
      </c>
      <c r="R34" s="16">
        <v>5900.3037340000001</v>
      </c>
      <c r="S34" s="13">
        <v>6807.4239029999999</v>
      </c>
      <c r="T34" s="16">
        <v>5985.36067</v>
      </c>
      <c r="U34" s="13">
        <v>485.85994599999998</v>
      </c>
      <c r="V34" s="16">
        <v>5324.6426900000006</v>
      </c>
      <c r="W34" s="16">
        <v>4786.0817150000003</v>
      </c>
      <c r="X34" s="13">
        <v>4322.9284830000006</v>
      </c>
      <c r="Y34" s="5">
        <v>6224.4933259999998</v>
      </c>
      <c r="Z34" s="5">
        <v>6572.3081380000003</v>
      </c>
      <c r="AA34" s="24">
        <v>-335.25</v>
      </c>
      <c r="AB34" s="5">
        <v>626.70000000000005</v>
      </c>
      <c r="AC34" s="5">
        <v>961.95</v>
      </c>
      <c r="AD34" s="5">
        <v>87.35</v>
      </c>
      <c r="AE34" s="5">
        <v>116.2</v>
      </c>
      <c r="AF34" s="5">
        <v>101.25</v>
      </c>
      <c r="AG34" s="5">
        <v>117.15</v>
      </c>
      <c r="AH34" s="5">
        <v>95.05</v>
      </c>
      <c r="AI34" s="5">
        <v>109.7</v>
      </c>
      <c r="AJ34" s="5">
        <v>204.5</v>
      </c>
      <c r="AK34" s="5">
        <v>154.85</v>
      </c>
      <c r="AL34" s="5">
        <v>152.5</v>
      </c>
      <c r="AM34" s="5">
        <v>151.69999999999999</v>
      </c>
      <c r="AN34" s="5">
        <v>153.44999999999999</v>
      </c>
      <c r="AO34" s="5">
        <v>144.94999999999999</v>
      </c>
      <c r="AP34" s="24">
        <v>-411.29999999999995</v>
      </c>
      <c r="AQ34" s="5">
        <v>635.04999999999995</v>
      </c>
      <c r="AR34" s="5">
        <v>1046.3499999999999</v>
      </c>
      <c r="AS34" s="5">
        <v>140.6</v>
      </c>
      <c r="AT34" s="5">
        <v>108.4</v>
      </c>
      <c r="AU34" s="5">
        <v>76.75</v>
      </c>
      <c r="AV34" s="5">
        <v>100.4</v>
      </c>
      <c r="AW34" s="5">
        <v>66.75</v>
      </c>
      <c r="AX34" s="5">
        <v>142.15</v>
      </c>
      <c r="AY34" s="5">
        <v>141.25</v>
      </c>
      <c r="AZ34" s="5">
        <v>166.5</v>
      </c>
      <c r="BA34" s="5">
        <v>196.2</v>
      </c>
      <c r="BB34" s="5">
        <v>187.95</v>
      </c>
      <c r="BC34" s="5">
        <v>222.15</v>
      </c>
      <c r="BD34" s="5">
        <v>132.30000000000001</v>
      </c>
      <c r="BE34" s="24">
        <v>-165.95000000000005</v>
      </c>
      <c r="BF34" s="5">
        <v>769.34999999999991</v>
      </c>
      <c r="BG34" s="5">
        <v>935.3</v>
      </c>
      <c r="BH34" s="5">
        <v>52.45</v>
      </c>
      <c r="BI34" s="5">
        <v>99.6</v>
      </c>
      <c r="BJ34" s="5">
        <v>137.69999999999999</v>
      </c>
      <c r="BK34" s="5">
        <v>141.94999999999999</v>
      </c>
      <c r="BL34" s="5">
        <v>172.6</v>
      </c>
      <c r="BM34" s="5">
        <v>165.05</v>
      </c>
      <c r="BN34" s="5">
        <v>242.5</v>
      </c>
      <c r="BO34" s="5">
        <v>185</v>
      </c>
      <c r="BP34" s="5">
        <v>152.80000000000001</v>
      </c>
      <c r="BQ34" s="5">
        <v>130.85</v>
      </c>
      <c r="BR34" s="5">
        <v>114.55</v>
      </c>
      <c r="BS34" s="5">
        <v>109.6</v>
      </c>
      <c r="BT34" s="28"/>
    </row>
    <row r="35" spans="1:72" x14ac:dyDescent="0.25">
      <c r="A35" s="5">
        <v>237</v>
      </c>
      <c r="B35" s="5" t="s">
        <v>6</v>
      </c>
      <c r="C35" s="5" t="s">
        <v>7</v>
      </c>
      <c r="D35" s="5" t="s">
        <v>8</v>
      </c>
      <c r="E35" s="1">
        <v>1</v>
      </c>
      <c r="F35" s="1">
        <v>2</v>
      </c>
      <c r="G35" s="5" t="s">
        <v>13</v>
      </c>
      <c r="H35" s="5">
        <v>2</v>
      </c>
      <c r="I35" s="6">
        <v>-395.05000000000007</v>
      </c>
      <c r="J35" s="8">
        <v>1043.6500000000001</v>
      </c>
      <c r="K35" s="8">
        <v>648.6</v>
      </c>
      <c r="L35" s="12">
        <v>7818.1843120000003</v>
      </c>
      <c r="M35" s="16">
        <v>3292.8112799999999</v>
      </c>
      <c r="N35" s="13">
        <v>3911.9180970000002</v>
      </c>
      <c r="O35" s="16">
        <v>3466.2549609999996</v>
      </c>
      <c r="P35" s="13">
        <v>4097.7434309999999</v>
      </c>
      <c r="Q35" s="16">
        <v>4544.8713790000002</v>
      </c>
      <c r="R35" s="16">
        <v>5018.6085849999999</v>
      </c>
      <c r="S35" s="13">
        <v>5316.5487590000002</v>
      </c>
      <c r="T35" s="16">
        <v>4840.2646909999994</v>
      </c>
      <c r="U35" s="13">
        <v>493.15998400000001</v>
      </c>
      <c r="V35" s="16">
        <v>4742.9609019999998</v>
      </c>
      <c r="W35" s="16">
        <v>4401.1401919999998</v>
      </c>
      <c r="X35" s="13">
        <v>4115.3909299999996</v>
      </c>
      <c r="Y35" s="5">
        <v>5802.1355030000004</v>
      </c>
      <c r="Z35" s="5">
        <v>6604.1805159999994</v>
      </c>
      <c r="AA35" s="24">
        <v>-242.10000000000002</v>
      </c>
      <c r="AB35" s="5">
        <v>649.30000000000007</v>
      </c>
      <c r="AC35" s="5">
        <v>891.40000000000009</v>
      </c>
      <c r="AD35" s="5">
        <v>60.65</v>
      </c>
      <c r="AE35" s="5">
        <v>141.75</v>
      </c>
      <c r="AF35" s="5">
        <v>155.15</v>
      </c>
      <c r="AG35" s="5">
        <v>94.95</v>
      </c>
      <c r="AH35" s="5">
        <v>99.7</v>
      </c>
      <c r="AI35" s="5">
        <v>97.1</v>
      </c>
      <c r="AJ35" s="5">
        <v>224.8</v>
      </c>
      <c r="AK35" s="5">
        <v>104.5</v>
      </c>
      <c r="AL35" s="5">
        <v>113.4</v>
      </c>
      <c r="AM35" s="5">
        <v>162.19999999999999</v>
      </c>
      <c r="AN35" s="5">
        <v>134</v>
      </c>
      <c r="AO35" s="5">
        <v>152.5</v>
      </c>
      <c r="AP35" s="24">
        <v>-2.2500000000001137</v>
      </c>
      <c r="AQ35" s="5">
        <v>843.74999999999989</v>
      </c>
      <c r="AR35" s="5">
        <v>846</v>
      </c>
      <c r="AS35" s="5">
        <v>127.75</v>
      </c>
      <c r="AT35" s="5">
        <v>143.44999999999999</v>
      </c>
      <c r="AU35" s="5">
        <v>179.6</v>
      </c>
      <c r="AV35" s="5">
        <v>104.1</v>
      </c>
      <c r="AW35" s="5">
        <v>172.7</v>
      </c>
      <c r="AX35" s="5">
        <v>116.15</v>
      </c>
      <c r="AY35" s="5">
        <v>146.6</v>
      </c>
      <c r="AZ35" s="5">
        <v>136.85</v>
      </c>
      <c r="BA35" s="5">
        <v>96.75</v>
      </c>
      <c r="BB35" s="5">
        <v>181.75</v>
      </c>
      <c r="BC35" s="5">
        <v>109.9</v>
      </c>
      <c r="BD35" s="5">
        <v>174.15</v>
      </c>
      <c r="BE35" s="24">
        <v>144.5</v>
      </c>
      <c r="BF35" s="5">
        <v>926.85000000000014</v>
      </c>
      <c r="BG35" s="5">
        <v>782.35000000000014</v>
      </c>
      <c r="BH35" s="5">
        <v>192.75</v>
      </c>
      <c r="BI35" s="5">
        <v>140.5</v>
      </c>
      <c r="BJ35" s="5">
        <v>133.65</v>
      </c>
      <c r="BK35" s="5">
        <v>129.05000000000001</v>
      </c>
      <c r="BL35" s="5">
        <v>183.95</v>
      </c>
      <c r="BM35" s="5">
        <v>146.94999999999999</v>
      </c>
      <c r="BN35" s="5">
        <v>101.05</v>
      </c>
      <c r="BO35" s="5">
        <v>142.25</v>
      </c>
      <c r="BP35" s="5">
        <v>152.55000000000001</v>
      </c>
      <c r="BQ35" s="5">
        <v>153.75</v>
      </c>
      <c r="BR35" s="5">
        <v>104.45</v>
      </c>
      <c r="BS35" s="5">
        <v>128.30000000000001</v>
      </c>
      <c r="BT35" s="28"/>
    </row>
    <row r="36" spans="1:72" x14ac:dyDescent="0.25">
      <c r="A36" s="5">
        <v>444</v>
      </c>
      <c r="B36" s="5" t="s">
        <v>6</v>
      </c>
      <c r="C36" s="5" t="s">
        <v>7</v>
      </c>
      <c r="D36" s="5" t="s">
        <v>8</v>
      </c>
      <c r="E36" s="1">
        <v>1</v>
      </c>
      <c r="F36" s="1">
        <v>2</v>
      </c>
      <c r="G36" s="5" t="s">
        <v>13</v>
      </c>
      <c r="H36" s="5">
        <v>2</v>
      </c>
      <c r="I36" s="6">
        <v>-313.59999999999991</v>
      </c>
      <c r="J36" s="8">
        <v>958.64999999999986</v>
      </c>
      <c r="K36" s="8">
        <v>645.04999999999995</v>
      </c>
      <c r="L36" s="12">
        <v>7947.3878179999992</v>
      </c>
      <c r="M36" s="16">
        <v>4776.8923520000008</v>
      </c>
      <c r="N36" s="13">
        <v>2930.1667170000001</v>
      </c>
      <c r="O36" s="16">
        <v>3858.236281</v>
      </c>
      <c r="P36" s="13">
        <v>2894.0534280000002</v>
      </c>
      <c r="Q36" s="16">
        <v>3316.0742700000001</v>
      </c>
      <c r="R36" s="16">
        <v>3712.4745569999995</v>
      </c>
      <c r="S36" s="13">
        <v>2797.4538750000002</v>
      </c>
      <c r="T36" s="16">
        <v>5097.8011920000008</v>
      </c>
      <c r="U36" s="13">
        <v>553.78239900000005</v>
      </c>
      <c r="V36" s="16">
        <v>3422.8707730000001</v>
      </c>
      <c r="W36" s="16">
        <v>3299.89471</v>
      </c>
      <c r="X36" s="13">
        <v>3318.3038669999996</v>
      </c>
      <c r="Y36" s="5">
        <v>3529.059769</v>
      </c>
      <c r="Z36" s="5">
        <v>3161.0653730000004</v>
      </c>
      <c r="AA36" s="24">
        <v>-514.25000000000023</v>
      </c>
      <c r="AB36" s="5">
        <v>601.84999999999991</v>
      </c>
      <c r="AC36" s="5">
        <v>1116.1000000000001</v>
      </c>
      <c r="AD36" s="5">
        <v>54.25</v>
      </c>
      <c r="AE36" s="5">
        <v>104.05</v>
      </c>
      <c r="AF36" s="5">
        <v>84.15</v>
      </c>
      <c r="AG36" s="5">
        <v>88.35</v>
      </c>
      <c r="AH36" s="5">
        <v>98.35</v>
      </c>
      <c r="AI36" s="5">
        <v>172.7</v>
      </c>
      <c r="AJ36" s="5">
        <v>236.15</v>
      </c>
      <c r="AK36" s="5">
        <v>186.3</v>
      </c>
      <c r="AL36" s="5">
        <v>197.45</v>
      </c>
      <c r="AM36" s="5">
        <v>199.3</v>
      </c>
      <c r="AN36" s="5">
        <v>183.85</v>
      </c>
      <c r="AO36" s="5">
        <v>113.05</v>
      </c>
      <c r="AP36" s="24">
        <v>83.800000000000068</v>
      </c>
      <c r="AQ36" s="5">
        <v>915.55000000000007</v>
      </c>
      <c r="AR36" s="5">
        <v>831.75</v>
      </c>
      <c r="AS36" s="5">
        <v>152.94999999999999</v>
      </c>
      <c r="AT36" s="5">
        <v>122.65</v>
      </c>
      <c r="AU36" s="5">
        <v>233.6</v>
      </c>
      <c r="AV36" s="5">
        <v>122.45</v>
      </c>
      <c r="AW36" s="5">
        <v>209.55</v>
      </c>
      <c r="AX36" s="5">
        <v>74.349999999999994</v>
      </c>
      <c r="AY36" s="5">
        <v>143.75</v>
      </c>
      <c r="AZ36" s="5">
        <v>165.85</v>
      </c>
      <c r="BA36" s="5">
        <v>53.6</v>
      </c>
      <c r="BB36" s="5">
        <v>168.6</v>
      </c>
      <c r="BC36" s="5">
        <v>80.25</v>
      </c>
      <c r="BD36" s="5">
        <v>219.7</v>
      </c>
      <c r="BE36" s="24">
        <v>-306.35000000000002</v>
      </c>
      <c r="BF36" s="5">
        <v>723.15</v>
      </c>
      <c r="BG36" s="5">
        <v>1029.5</v>
      </c>
      <c r="BH36" s="5">
        <v>151.55000000000001</v>
      </c>
      <c r="BI36" s="5">
        <v>64.650000000000006</v>
      </c>
      <c r="BJ36" s="5">
        <v>137.35</v>
      </c>
      <c r="BK36" s="5">
        <v>153.69999999999999</v>
      </c>
      <c r="BL36" s="5">
        <v>77.150000000000006</v>
      </c>
      <c r="BM36" s="5">
        <v>138.75</v>
      </c>
      <c r="BN36" s="5">
        <v>140.65</v>
      </c>
      <c r="BO36" s="5">
        <v>226.45</v>
      </c>
      <c r="BP36" s="5">
        <v>152.9</v>
      </c>
      <c r="BQ36" s="5">
        <v>141.65</v>
      </c>
      <c r="BR36" s="5">
        <v>214.1</v>
      </c>
      <c r="BS36" s="5">
        <v>153.75</v>
      </c>
      <c r="BT36" s="28"/>
    </row>
    <row r="37" spans="1:72" x14ac:dyDescent="0.25">
      <c r="A37" s="5">
        <v>445</v>
      </c>
      <c r="B37" s="5" t="s">
        <v>6</v>
      </c>
      <c r="C37" s="5" t="s">
        <v>7</v>
      </c>
      <c r="D37" s="5" t="s">
        <v>8</v>
      </c>
      <c r="E37" s="1">
        <v>1</v>
      </c>
      <c r="F37" s="1">
        <v>2</v>
      </c>
      <c r="G37" s="5" t="s">
        <v>13</v>
      </c>
      <c r="H37" s="5">
        <v>2</v>
      </c>
      <c r="I37" s="6">
        <v>-359.95000000000005</v>
      </c>
      <c r="J37" s="8">
        <v>986.1</v>
      </c>
      <c r="K37" s="8">
        <v>626.15</v>
      </c>
      <c r="L37" s="12">
        <v>6907.6133090000003</v>
      </c>
      <c r="M37" s="16">
        <v>3731.2984849999998</v>
      </c>
      <c r="N37" s="13">
        <v>3459.6246540000006</v>
      </c>
      <c r="O37" s="16">
        <v>3950.958341</v>
      </c>
      <c r="P37" s="13">
        <v>3687.023987</v>
      </c>
      <c r="Q37" s="16">
        <v>3959.2398200000002</v>
      </c>
      <c r="R37" s="16">
        <v>4058.8350429999996</v>
      </c>
      <c r="S37" s="13">
        <v>5746.5900640000009</v>
      </c>
      <c r="T37" s="16">
        <v>4073.5912960000005</v>
      </c>
      <c r="U37" s="13">
        <v>358.599828</v>
      </c>
      <c r="V37" s="16">
        <v>5053.038826</v>
      </c>
      <c r="W37" s="16">
        <v>4281.4796740000002</v>
      </c>
      <c r="X37" s="13">
        <v>3838.3503649999993</v>
      </c>
      <c r="Y37" s="5">
        <v>4575.2803110000004</v>
      </c>
      <c r="Z37" s="5">
        <v>3930.9516230000004</v>
      </c>
      <c r="AA37" s="24">
        <v>-557.65000000000009</v>
      </c>
      <c r="AB37" s="5">
        <v>545.54999999999995</v>
      </c>
      <c r="AC37" s="5">
        <v>1103.2</v>
      </c>
      <c r="AD37" s="5">
        <v>115.4</v>
      </c>
      <c r="AE37" s="5">
        <v>108.55</v>
      </c>
      <c r="AF37" s="5">
        <v>88.7</v>
      </c>
      <c r="AG37" s="5">
        <v>116.95</v>
      </c>
      <c r="AH37" s="5">
        <v>68.75</v>
      </c>
      <c r="AI37" s="5">
        <v>47.2</v>
      </c>
      <c r="AJ37" s="5">
        <v>154.15</v>
      </c>
      <c r="AK37" s="5">
        <v>162.05000000000001</v>
      </c>
      <c r="AL37" s="5">
        <v>189.4</v>
      </c>
      <c r="AM37" s="5">
        <v>163.15</v>
      </c>
      <c r="AN37" s="5">
        <v>209.75</v>
      </c>
      <c r="AO37" s="5">
        <v>224.7</v>
      </c>
      <c r="AP37" s="24">
        <v>-382.20000000000005</v>
      </c>
      <c r="AQ37" s="5">
        <v>627</v>
      </c>
      <c r="AR37" s="5">
        <v>1009.2</v>
      </c>
      <c r="AS37" s="5">
        <v>151.35</v>
      </c>
      <c r="AT37" s="5">
        <v>69.400000000000006</v>
      </c>
      <c r="AU37" s="5">
        <v>113.25</v>
      </c>
      <c r="AV37" s="5">
        <v>69.5</v>
      </c>
      <c r="AW37" s="5">
        <v>126.4</v>
      </c>
      <c r="AX37" s="5">
        <v>97.1</v>
      </c>
      <c r="AY37" s="5">
        <v>134.25</v>
      </c>
      <c r="AZ37" s="5">
        <v>208.9</v>
      </c>
      <c r="BA37" s="5">
        <v>170.35</v>
      </c>
      <c r="BB37" s="5">
        <v>215.75</v>
      </c>
      <c r="BC37" s="5">
        <v>142.69999999999999</v>
      </c>
      <c r="BD37" s="5">
        <v>137.25</v>
      </c>
      <c r="BE37" s="24">
        <v>-48.200000000000045</v>
      </c>
      <c r="BF37" s="5">
        <v>830</v>
      </c>
      <c r="BG37" s="5">
        <v>878.2</v>
      </c>
      <c r="BH37" s="5">
        <v>115.2</v>
      </c>
      <c r="BI37" s="5">
        <v>123.8</v>
      </c>
      <c r="BJ37" s="5">
        <v>149.1</v>
      </c>
      <c r="BK37" s="5">
        <v>196.2</v>
      </c>
      <c r="BL37" s="5">
        <v>110.1</v>
      </c>
      <c r="BM37" s="5">
        <v>135.6</v>
      </c>
      <c r="BN37" s="5">
        <v>169.05</v>
      </c>
      <c r="BO37" s="5">
        <v>149.19999999999999</v>
      </c>
      <c r="BP37" s="5">
        <v>143.75</v>
      </c>
      <c r="BQ37" s="5">
        <v>85.4</v>
      </c>
      <c r="BR37" s="5">
        <v>183.1</v>
      </c>
      <c r="BS37" s="5">
        <v>147.69999999999999</v>
      </c>
      <c r="BT37" s="28"/>
    </row>
    <row r="38" spans="1:72" x14ac:dyDescent="0.25">
      <c r="A38" s="5">
        <v>446</v>
      </c>
      <c r="B38" s="5" t="s">
        <v>6</v>
      </c>
      <c r="C38" s="5" t="s">
        <v>7</v>
      </c>
      <c r="D38" s="5" t="s">
        <v>8</v>
      </c>
      <c r="E38" s="1">
        <v>1</v>
      </c>
      <c r="F38" s="1">
        <v>2</v>
      </c>
      <c r="G38" s="5" t="s">
        <v>13</v>
      </c>
      <c r="H38" s="5">
        <v>2</v>
      </c>
      <c r="I38" s="6">
        <v>-264.49999999999989</v>
      </c>
      <c r="J38" s="8">
        <v>966.59999999999991</v>
      </c>
      <c r="K38" s="8">
        <v>702.1</v>
      </c>
      <c r="L38" s="12">
        <v>7964.2192439999999</v>
      </c>
      <c r="M38" s="16">
        <v>4757.7840100000003</v>
      </c>
      <c r="N38" s="13">
        <v>3229.9378969999998</v>
      </c>
      <c r="O38" s="16">
        <v>3932.5169210000004</v>
      </c>
      <c r="P38" s="13">
        <v>4933.3709470000003</v>
      </c>
      <c r="Q38" s="16">
        <v>5994.7233590000005</v>
      </c>
      <c r="R38" s="16">
        <v>5492.1803299999992</v>
      </c>
      <c r="S38" s="13">
        <v>7443.3777669999999</v>
      </c>
      <c r="T38" s="16">
        <v>4579.5903239999998</v>
      </c>
      <c r="U38" s="13">
        <v>339.56667499999998</v>
      </c>
      <c r="V38" s="16">
        <v>3757.0039549999997</v>
      </c>
      <c r="W38" s="16">
        <v>5214.9725669999998</v>
      </c>
      <c r="X38" s="13">
        <v>5305.3730839999998</v>
      </c>
      <c r="Y38" s="5">
        <v>6302.7328460000008</v>
      </c>
      <c r="Z38" s="5">
        <v>6082.9498579999999</v>
      </c>
      <c r="AA38" s="24">
        <v>100.39999999999998</v>
      </c>
      <c r="AB38" s="5">
        <v>726.55</v>
      </c>
      <c r="AC38" s="5">
        <v>626.15</v>
      </c>
      <c r="AD38" s="5">
        <v>123.7</v>
      </c>
      <c r="AE38" s="5">
        <v>121.1</v>
      </c>
      <c r="AF38" s="5">
        <v>103.35</v>
      </c>
      <c r="AG38" s="5">
        <v>148.55000000000001</v>
      </c>
      <c r="AH38" s="5">
        <v>92.7</v>
      </c>
      <c r="AI38" s="5">
        <v>137.15</v>
      </c>
      <c r="AJ38" s="5">
        <v>135.25</v>
      </c>
      <c r="AK38" s="5">
        <v>102.85</v>
      </c>
      <c r="AL38" s="5">
        <v>122.7</v>
      </c>
      <c r="AM38" s="5">
        <v>76</v>
      </c>
      <c r="AN38" s="5">
        <v>130</v>
      </c>
      <c r="AO38" s="5">
        <v>59.35</v>
      </c>
      <c r="AP38" s="24">
        <v>-72.300000000000182</v>
      </c>
      <c r="AQ38" s="5">
        <v>675.94999999999993</v>
      </c>
      <c r="AR38" s="5">
        <v>748.25000000000011</v>
      </c>
      <c r="AS38" s="5">
        <v>126.15</v>
      </c>
      <c r="AT38" s="5">
        <v>98.3</v>
      </c>
      <c r="AU38" s="5">
        <v>139.1</v>
      </c>
      <c r="AV38" s="5">
        <v>74.75</v>
      </c>
      <c r="AW38" s="5">
        <v>110.35</v>
      </c>
      <c r="AX38" s="5">
        <v>127.3</v>
      </c>
      <c r="AY38" s="5">
        <v>147.35</v>
      </c>
      <c r="AZ38" s="5">
        <v>142.25</v>
      </c>
      <c r="BA38" s="5">
        <v>94.8</v>
      </c>
      <c r="BB38" s="5">
        <v>158.5</v>
      </c>
      <c r="BC38" s="5">
        <v>112.65</v>
      </c>
      <c r="BD38" s="5">
        <v>92.7</v>
      </c>
      <c r="BE38" s="24">
        <v>162.29999999999995</v>
      </c>
      <c r="BF38" s="5">
        <v>869.3</v>
      </c>
      <c r="BG38" s="5">
        <v>707</v>
      </c>
      <c r="BH38" s="5">
        <v>126.35</v>
      </c>
      <c r="BI38" s="5">
        <v>133.4</v>
      </c>
      <c r="BJ38" s="5">
        <v>168.05</v>
      </c>
      <c r="BK38" s="5">
        <v>195.35</v>
      </c>
      <c r="BL38" s="5">
        <v>128</v>
      </c>
      <c r="BM38" s="5">
        <v>118.15</v>
      </c>
      <c r="BN38" s="5">
        <v>123.4</v>
      </c>
      <c r="BO38" s="5">
        <v>132.55000000000001</v>
      </c>
      <c r="BP38" s="5">
        <v>107.8</v>
      </c>
      <c r="BQ38" s="5">
        <v>65.3</v>
      </c>
      <c r="BR38" s="5">
        <v>135.05000000000001</v>
      </c>
      <c r="BS38" s="5">
        <v>142.9</v>
      </c>
      <c r="BT38" s="28"/>
    </row>
    <row r="39" spans="1:72" x14ac:dyDescent="0.25">
      <c r="A39" s="5">
        <v>15</v>
      </c>
      <c r="B39" s="5" t="s">
        <v>6</v>
      </c>
      <c r="C39" s="5" t="s">
        <v>7</v>
      </c>
      <c r="D39" s="5" t="s">
        <v>8</v>
      </c>
      <c r="E39" s="1">
        <v>1</v>
      </c>
      <c r="F39" s="1">
        <v>1</v>
      </c>
      <c r="G39" s="5" t="s">
        <v>10</v>
      </c>
      <c r="H39" s="5">
        <v>1</v>
      </c>
      <c r="I39" s="6">
        <v>130.90000000000009</v>
      </c>
      <c r="J39" s="8">
        <v>887.7</v>
      </c>
      <c r="K39" s="8">
        <v>756.8</v>
      </c>
      <c r="L39" s="12">
        <v>8970.3295479999997</v>
      </c>
      <c r="M39" s="16">
        <v>5062.9805209999995</v>
      </c>
      <c r="N39" s="13">
        <v>4600.2623050000002</v>
      </c>
      <c r="O39" s="16">
        <v>4945.4748</v>
      </c>
      <c r="P39" s="13">
        <v>4726.0703329999997</v>
      </c>
      <c r="Q39" s="16">
        <v>5960.7802300000012</v>
      </c>
      <c r="R39" s="16">
        <v>5768.6750769999999</v>
      </c>
      <c r="S39" s="13">
        <v>6352.9539730000006</v>
      </c>
      <c r="T39" s="16">
        <v>3723.5317249999998</v>
      </c>
      <c r="U39" s="13">
        <v>572.48326299999997</v>
      </c>
      <c r="V39" s="16">
        <v>4507.1489260000008</v>
      </c>
      <c r="W39" s="16">
        <v>5314.764964</v>
      </c>
      <c r="X39" s="13">
        <v>5556.1461870000003</v>
      </c>
      <c r="Y39" s="5">
        <v>5981.0302419999998</v>
      </c>
      <c r="Z39" s="5">
        <v>4860.4382449999994</v>
      </c>
      <c r="AA39" s="24">
        <v>11.600000000000023</v>
      </c>
      <c r="AB39" s="5">
        <v>811.95</v>
      </c>
      <c r="AC39" s="5">
        <v>800.35</v>
      </c>
      <c r="AD39" s="5">
        <v>144.9</v>
      </c>
      <c r="AE39" s="5">
        <v>150.55000000000001</v>
      </c>
      <c r="AF39" s="5">
        <v>129.94999999999999</v>
      </c>
      <c r="AG39" s="5">
        <v>114.95</v>
      </c>
      <c r="AH39" s="5">
        <v>101.4</v>
      </c>
      <c r="AI39" s="5">
        <v>170.2</v>
      </c>
      <c r="AJ39" s="5">
        <v>123.45</v>
      </c>
      <c r="AK39" s="5">
        <v>120.05</v>
      </c>
      <c r="AL39" s="5">
        <v>146.15</v>
      </c>
      <c r="AM39" s="5">
        <v>145.55000000000001</v>
      </c>
      <c r="AN39" s="5">
        <v>155.9</v>
      </c>
      <c r="AO39" s="5">
        <v>109.25</v>
      </c>
      <c r="AP39" s="24">
        <v>287.75</v>
      </c>
      <c r="AQ39" s="5">
        <v>926.00000000000011</v>
      </c>
      <c r="AR39" s="5">
        <v>638.25000000000011</v>
      </c>
      <c r="AS39" s="5">
        <v>187.95</v>
      </c>
      <c r="AT39" s="5">
        <v>170.3</v>
      </c>
      <c r="AU39" s="5">
        <v>198.45</v>
      </c>
      <c r="AV39" s="5">
        <v>96</v>
      </c>
      <c r="AW39" s="5">
        <v>151.85</v>
      </c>
      <c r="AX39" s="5">
        <v>121.45</v>
      </c>
      <c r="AY39" s="5">
        <v>77.400000000000006</v>
      </c>
      <c r="AZ39" s="5">
        <v>108.45</v>
      </c>
      <c r="BA39" s="5">
        <v>86.8</v>
      </c>
      <c r="BB39" s="5">
        <v>136.9</v>
      </c>
      <c r="BC39" s="5">
        <v>105.75</v>
      </c>
      <c r="BD39" s="5">
        <v>122.95</v>
      </c>
      <c r="BE39" s="24">
        <v>81.149999999999977</v>
      </c>
      <c r="BF39" s="5">
        <v>807.55</v>
      </c>
      <c r="BG39" s="5">
        <v>726.4</v>
      </c>
      <c r="BH39" s="5">
        <v>163.9</v>
      </c>
      <c r="BI39" s="5">
        <v>154.5</v>
      </c>
      <c r="BJ39" s="5">
        <v>110.65</v>
      </c>
      <c r="BK39" s="5">
        <v>129.9</v>
      </c>
      <c r="BL39" s="5">
        <v>126.7</v>
      </c>
      <c r="BM39" s="5">
        <v>121.9</v>
      </c>
      <c r="BN39" s="5">
        <v>102.75</v>
      </c>
      <c r="BO39" s="5">
        <v>109.25</v>
      </c>
      <c r="BP39" s="5">
        <v>154.5</v>
      </c>
      <c r="BQ39" s="5">
        <v>117.8</v>
      </c>
      <c r="BR39" s="5">
        <v>91.1</v>
      </c>
      <c r="BS39" s="5">
        <v>151</v>
      </c>
      <c r="BT39" s="27"/>
    </row>
    <row r="40" spans="1:72" x14ac:dyDescent="0.25">
      <c r="A40" s="5">
        <v>16</v>
      </c>
      <c r="B40" s="5" t="s">
        <v>6</v>
      </c>
      <c r="C40" s="5" t="s">
        <v>7</v>
      </c>
      <c r="D40" s="5" t="s">
        <v>8</v>
      </c>
      <c r="E40" s="1">
        <v>1</v>
      </c>
      <c r="F40" s="1">
        <v>1</v>
      </c>
      <c r="G40" s="5" t="s">
        <v>10</v>
      </c>
      <c r="H40" s="5">
        <v>2</v>
      </c>
      <c r="I40" s="6">
        <v>62.850000000000023</v>
      </c>
      <c r="J40" s="8">
        <v>758.4</v>
      </c>
      <c r="K40" s="8">
        <v>821.25</v>
      </c>
      <c r="L40" s="12">
        <v>8118.4092190000001</v>
      </c>
      <c r="M40" s="16">
        <v>4362.9159630000004</v>
      </c>
      <c r="N40" s="13">
        <v>2696.2609270000003</v>
      </c>
      <c r="O40" s="16">
        <v>3751.1215819999998</v>
      </c>
      <c r="P40" s="13">
        <v>5816.9474499999997</v>
      </c>
      <c r="Q40" s="16">
        <v>6911.1548380000004</v>
      </c>
      <c r="R40" s="16">
        <v>4356.7326480000002</v>
      </c>
      <c r="S40" s="13">
        <v>4493.7516940000005</v>
      </c>
      <c r="T40" s="16">
        <v>4143.6284129999995</v>
      </c>
      <c r="U40" s="13">
        <v>569.00139799999999</v>
      </c>
      <c r="V40" s="16">
        <v>5182.0790950000001</v>
      </c>
      <c r="W40" s="16">
        <v>5538.6766049999997</v>
      </c>
      <c r="X40" s="13">
        <v>5081.5774030000002</v>
      </c>
      <c r="Y40" s="5">
        <v>4874.5249269999995</v>
      </c>
      <c r="Z40" s="5">
        <v>4464.526355</v>
      </c>
      <c r="AA40" s="24">
        <v>-119.20000000000005</v>
      </c>
      <c r="AB40" s="5">
        <v>726.05</v>
      </c>
      <c r="AC40" s="5">
        <v>845.25</v>
      </c>
      <c r="AD40" s="5">
        <v>106.4</v>
      </c>
      <c r="AE40" s="5">
        <v>120.55</v>
      </c>
      <c r="AF40" s="5">
        <v>111.85</v>
      </c>
      <c r="AG40" s="5">
        <v>158.4</v>
      </c>
      <c r="AH40" s="5">
        <v>144.85</v>
      </c>
      <c r="AI40" s="5">
        <v>84</v>
      </c>
      <c r="AJ40" s="5">
        <v>153.1</v>
      </c>
      <c r="AK40" s="5">
        <v>122.5</v>
      </c>
      <c r="AL40" s="5">
        <v>170.45</v>
      </c>
      <c r="AM40" s="5">
        <v>104.4</v>
      </c>
      <c r="AN40" s="5">
        <v>101.75</v>
      </c>
      <c r="AO40" s="5">
        <v>193.05</v>
      </c>
      <c r="AP40" s="24">
        <v>103.09999999999991</v>
      </c>
      <c r="AQ40" s="5">
        <v>883.55</v>
      </c>
      <c r="AR40" s="5">
        <v>780.45</v>
      </c>
      <c r="AS40" s="5">
        <v>162.85</v>
      </c>
      <c r="AT40" s="5">
        <v>153.44999999999999</v>
      </c>
      <c r="AU40" s="5">
        <v>102.25</v>
      </c>
      <c r="AV40" s="5">
        <v>174.4</v>
      </c>
      <c r="AW40" s="5">
        <v>114.65</v>
      </c>
      <c r="AX40" s="5">
        <v>175.95</v>
      </c>
      <c r="AY40" s="5">
        <v>121.7</v>
      </c>
      <c r="AZ40" s="5">
        <v>118.75</v>
      </c>
      <c r="BA40" s="5">
        <v>176.2</v>
      </c>
      <c r="BB40" s="5">
        <v>101.9</v>
      </c>
      <c r="BC40" s="5">
        <v>157.94999999999999</v>
      </c>
      <c r="BD40" s="5">
        <v>103.95</v>
      </c>
      <c r="BE40" s="24">
        <v>-315.5999999999998</v>
      </c>
      <c r="BF40" s="5">
        <v>691.40000000000009</v>
      </c>
      <c r="BG40" s="5">
        <v>1006.9999999999999</v>
      </c>
      <c r="BH40" s="5">
        <v>147.15</v>
      </c>
      <c r="BI40" s="5">
        <v>65.900000000000006</v>
      </c>
      <c r="BJ40" s="5">
        <v>119.8</v>
      </c>
      <c r="BK40" s="5">
        <v>112</v>
      </c>
      <c r="BL40" s="5">
        <v>123.6</v>
      </c>
      <c r="BM40" s="5">
        <v>122.95</v>
      </c>
      <c r="BN40" s="5">
        <v>140.15</v>
      </c>
      <c r="BO40" s="5">
        <v>219</v>
      </c>
      <c r="BP40" s="5">
        <v>159.19999999999999</v>
      </c>
      <c r="BQ40" s="5">
        <v>165.4</v>
      </c>
      <c r="BR40" s="5">
        <v>157.9</v>
      </c>
      <c r="BS40" s="5">
        <v>165.35</v>
      </c>
      <c r="BT40" s="28"/>
    </row>
    <row r="41" spans="1:72" x14ac:dyDescent="0.25">
      <c r="A41" s="5">
        <v>17</v>
      </c>
      <c r="B41" s="5" t="s">
        <v>6</v>
      </c>
      <c r="C41" s="5" t="s">
        <v>7</v>
      </c>
      <c r="D41" s="5" t="s">
        <v>8</v>
      </c>
      <c r="E41" s="1">
        <v>1</v>
      </c>
      <c r="F41" s="1">
        <v>1</v>
      </c>
      <c r="G41" s="5" t="s">
        <v>10</v>
      </c>
      <c r="H41" s="5">
        <v>2</v>
      </c>
      <c r="I41" s="6">
        <v>-111.79999999999984</v>
      </c>
      <c r="J41" s="8">
        <v>895.65</v>
      </c>
      <c r="K41" s="8">
        <v>783.85000000000014</v>
      </c>
      <c r="L41" s="12">
        <v>10176.669411000001</v>
      </c>
      <c r="M41" s="16">
        <v>5667.1625009999998</v>
      </c>
      <c r="N41" s="13">
        <v>6835.469795</v>
      </c>
      <c r="O41" s="16">
        <v>7754.4050810000008</v>
      </c>
      <c r="P41" s="13">
        <v>9124.9004160000004</v>
      </c>
      <c r="Q41" s="16">
        <v>11552.470772999999</v>
      </c>
      <c r="R41" s="16">
        <v>8084.1965090000012</v>
      </c>
      <c r="S41" s="13">
        <v>9294.6999599999999</v>
      </c>
      <c r="T41" s="16">
        <v>7542.6831569999995</v>
      </c>
      <c r="U41" s="13">
        <v>1638.0911599999999</v>
      </c>
      <c r="V41" s="16">
        <v>8476.0862820000002</v>
      </c>
      <c r="W41" s="16">
        <v>10147.642926</v>
      </c>
      <c r="X41" s="13">
        <v>8111.3395169999994</v>
      </c>
      <c r="Y41" s="5">
        <v>8039.5355809999992</v>
      </c>
      <c r="Z41" s="5">
        <v>8219.0088689999993</v>
      </c>
      <c r="AA41" s="24">
        <v>124.29999999999995</v>
      </c>
      <c r="AB41" s="5">
        <v>789.05</v>
      </c>
      <c r="AC41" s="5">
        <v>664.75</v>
      </c>
      <c r="AD41" s="5">
        <v>115.6</v>
      </c>
      <c r="AE41" s="5">
        <v>130.05000000000001</v>
      </c>
      <c r="AF41" s="5">
        <v>136.6</v>
      </c>
      <c r="AG41" s="5">
        <v>143.94999999999999</v>
      </c>
      <c r="AH41" s="5">
        <v>103.9</v>
      </c>
      <c r="AI41" s="5">
        <v>158.94999999999999</v>
      </c>
      <c r="AJ41" s="5">
        <v>113.95</v>
      </c>
      <c r="AK41" s="5">
        <v>103.1</v>
      </c>
      <c r="AL41" s="5">
        <v>112.7</v>
      </c>
      <c r="AM41" s="5">
        <v>103.8</v>
      </c>
      <c r="AN41" s="5">
        <v>129.44999999999999</v>
      </c>
      <c r="AO41" s="5">
        <v>101.75</v>
      </c>
      <c r="AP41" s="24">
        <v>176.19999999999993</v>
      </c>
      <c r="AQ41" s="5">
        <v>872.64999999999986</v>
      </c>
      <c r="AR41" s="5">
        <v>696.44999999999993</v>
      </c>
      <c r="AS41" s="5">
        <v>141.69999999999999</v>
      </c>
      <c r="AT41" s="5">
        <v>134.44999999999999</v>
      </c>
      <c r="AU41" s="5">
        <v>176.2</v>
      </c>
      <c r="AV41" s="5">
        <v>134.5</v>
      </c>
      <c r="AW41" s="5">
        <v>127.1</v>
      </c>
      <c r="AX41" s="5">
        <v>158.69999999999999</v>
      </c>
      <c r="AY41" s="5">
        <v>124.9</v>
      </c>
      <c r="AZ41" s="5">
        <v>124.8</v>
      </c>
      <c r="BA41" s="5">
        <v>84.1</v>
      </c>
      <c r="BB41" s="5">
        <v>126.05</v>
      </c>
      <c r="BC41" s="5">
        <v>139.25</v>
      </c>
      <c r="BD41" s="5">
        <v>97.35</v>
      </c>
      <c r="BE41" s="24">
        <v>-160.44999999999993</v>
      </c>
      <c r="BF41" s="5">
        <v>690.1</v>
      </c>
      <c r="BG41" s="5">
        <v>850.55</v>
      </c>
      <c r="BH41" s="5">
        <v>131.75</v>
      </c>
      <c r="BI41" s="5">
        <v>142.1</v>
      </c>
      <c r="BJ41" s="5">
        <v>135.30000000000001</v>
      </c>
      <c r="BK41" s="5">
        <v>84.95</v>
      </c>
      <c r="BL41" s="5">
        <v>68.2</v>
      </c>
      <c r="BM41" s="5">
        <v>127.8</v>
      </c>
      <c r="BN41" s="5">
        <v>144.05000000000001</v>
      </c>
      <c r="BO41" s="5">
        <v>130.25</v>
      </c>
      <c r="BP41" s="5">
        <v>114</v>
      </c>
      <c r="BQ41" s="5">
        <v>149.30000000000001</v>
      </c>
      <c r="BR41" s="5">
        <v>186.2</v>
      </c>
      <c r="BS41" s="5">
        <v>126.75</v>
      </c>
      <c r="BT41" s="28"/>
    </row>
    <row r="42" spans="1:72" x14ac:dyDescent="0.25">
      <c r="A42" s="5">
        <v>40</v>
      </c>
      <c r="B42" s="5" t="s">
        <v>6</v>
      </c>
      <c r="C42" s="5" t="s">
        <v>7</v>
      </c>
      <c r="D42" s="5" t="s">
        <v>8</v>
      </c>
      <c r="E42" s="1">
        <v>1</v>
      </c>
      <c r="F42" s="1">
        <v>1</v>
      </c>
      <c r="G42" s="5" t="s">
        <v>10</v>
      </c>
      <c r="H42" s="5">
        <v>2</v>
      </c>
      <c r="I42" s="6">
        <v>-182.24999999999989</v>
      </c>
      <c r="J42" s="8">
        <v>918.04999999999984</v>
      </c>
      <c r="K42" s="8">
        <v>735.8</v>
      </c>
      <c r="L42" s="12">
        <v>7483.9248379999999</v>
      </c>
      <c r="M42" s="16">
        <v>4884.9280760000001</v>
      </c>
      <c r="N42" s="13">
        <v>3344.4916950000002</v>
      </c>
      <c r="O42" s="16">
        <v>4945.5072190000001</v>
      </c>
      <c r="P42" s="13">
        <v>4376.5587690000002</v>
      </c>
      <c r="Q42" s="16">
        <v>6174.9300330000005</v>
      </c>
      <c r="R42" s="16">
        <v>6363.6563830000005</v>
      </c>
      <c r="S42" s="13">
        <v>7645.3983899999994</v>
      </c>
      <c r="T42" s="16">
        <v>4794.2437490000002</v>
      </c>
      <c r="U42" s="13">
        <v>493.46330899999998</v>
      </c>
      <c r="V42" s="16">
        <v>5478.4100189999999</v>
      </c>
      <c r="W42" s="16">
        <v>6054.3098990000008</v>
      </c>
      <c r="X42" s="13">
        <v>6932.529775</v>
      </c>
      <c r="Y42" s="5">
        <v>7459.8213509999987</v>
      </c>
      <c r="Z42" s="5">
        <v>6692.3417599999993</v>
      </c>
      <c r="AA42" s="24">
        <v>-170.54999999999995</v>
      </c>
      <c r="AB42" s="5">
        <v>695.40000000000009</v>
      </c>
      <c r="AC42" s="5">
        <v>865.95</v>
      </c>
      <c r="AD42" s="5">
        <v>123.6</v>
      </c>
      <c r="AE42" s="5">
        <v>147.5</v>
      </c>
      <c r="AF42" s="5">
        <v>107.35</v>
      </c>
      <c r="AG42" s="5">
        <v>131.5</v>
      </c>
      <c r="AH42" s="5">
        <v>79.5</v>
      </c>
      <c r="AI42" s="5">
        <v>105.95</v>
      </c>
      <c r="AJ42" s="5">
        <v>164.35</v>
      </c>
      <c r="AK42" s="5">
        <v>128.65</v>
      </c>
      <c r="AL42" s="5">
        <v>141.15</v>
      </c>
      <c r="AM42" s="5">
        <v>117.45</v>
      </c>
      <c r="AN42" s="5">
        <v>166.5</v>
      </c>
      <c r="AO42" s="5">
        <v>147.85</v>
      </c>
      <c r="AP42" s="24">
        <v>144.95000000000016</v>
      </c>
      <c r="AQ42" s="5">
        <v>852.30000000000007</v>
      </c>
      <c r="AR42" s="5">
        <v>707.34999999999991</v>
      </c>
      <c r="AS42" s="5">
        <v>124.25</v>
      </c>
      <c r="AT42" s="5">
        <v>171.85</v>
      </c>
      <c r="AU42" s="5">
        <v>141.55000000000001</v>
      </c>
      <c r="AV42" s="5">
        <v>169.75</v>
      </c>
      <c r="AW42" s="5">
        <v>152.5</v>
      </c>
      <c r="AX42" s="5">
        <v>92.4</v>
      </c>
      <c r="AY42" s="5">
        <v>144.65</v>
      </c>
      <c r="AZ42" s="5">
        <v>112.25</v>
      </c>
      <c r="BA42" s="5">
        <v>106.25</v>
      </c>
      <c r="BB42" s="5">
        <v>70.599999999999994</v>
      </c>
      <c r="BC42" s="5">
        <v>97.8</v>
      </c>
      <c r="BD42" s="5">
        <v>175.8</v>
      </c>
      <c r="BE42" s="24">
        <v>182.54999999999995</v>
      </c>
      <c r="BF42" s="5">
        <v>860.3</v>
      </c>
      <c r="BG42" s="5">
        <v>677.75</v>
      </c>
      <c r="BH42" s="5">
        <v>156.1</v>
      </c>
      <c r="BI42" s="5">
        <v>130.85</v>
      </c>
      <c r="BJ42" s="5">
        <v>162.5</v>
      </c>
      <c r="BK42" s="5">
        <v>155.19999999999999</v>
      </c>
      <c r="BL42" s="5">
        <v>151</v>
      </c>
      <c r="BM42" s="5">
        <v>104.65</v>
      </c>
      <c r="BN42" s="5">
        <v>114.9</v>
      </c>
      <c r="BO42" s="5">
        <v>102.55</v>
      </c>
      <c r="BP42" s="5">
        <v>105.45</v>
      </c>
      <c r="BQ42" s="5">
        <v>105.2</v>
      </c>
      <c r="BR42" s="5">
        <v>97.7</v>
      </c>
      <c r="BS42" s="5">
        <v>151.94999999999999</v>
      </c>
      <c r="BT42" s="28"/>
    </row>
    <row r="43" spans="1:72" x14ac:dyDescent="0.25">
      <c r="A43" s="5">
        <v>41</v>
      </c>
      <c r="B43" s="5" t="s">
        <v>6</v>
      </c>
      <c r="C43" s="5" t="s">
        <v>7</v>
      </c>
      <c r="D43" s="5" t="s">
        <v>8</v>
      </c>
      <c r="E43" s="1">
        <v>1</v>
      </c>
      <c r="F43" s="1">
        <v>1</v>
      </c>
      <c r="G43" s="5" t="s">
        <v>10</v>
      </c>
      <c r="H43" s="5">
        <v>2</v>
      </c>
      <c r="I43" s="6">
        <v>-340.79999999999995</v>
      </c>
      <c r="J43" s="8">
        <v>1005.2</v>
      </c>
      <c r="K43" s="8">
        <v>664.40000000000009</v>
      </c>
      <c r="L43" s="12">
        <v>8216.8277829999988</v>
      </c>
      <c r="M43" s="16">
        <v>4187.8230389999999</v>
      </c>
      <c r="N43" s="13">
        <v>3854.7375919999999</v>
      </c>
      <c r="O43" s="16">
        <v>4063.069634</v>
      </c>
      <c r="P43" s="13">
        <v>4809.7034860000003</v>
      </c>
      <c r="Q43" s="16">
        <v>5137.2198109999999</v>
      </c>
      <c r="R43" s="16">
        <v>5853.4141099999997</v>
      </c>
      <c r="S43" s="13">
        <v>5775.8634199999997</v>
      </c>
      <c r="T43" s="16">
        <v>5316.4349350000002</v>
      </c>
      <c r="U43" s="13">
        <v>580.14869099999999</v>
      </c>
      <c r="V43" s="16">
        <v>5145.1703560000005</v>
      </c>
      <c r="W43" s="16">
        <v>4985.6891750000004</v>
      </c>
      <c r="X43" s="13">
        <v>5278.9326810000002</v>
      </c>
      <c r="Y43" s="5">
        <v>6019.3724629999997</v>
      </c>
      <c r="Z43" s="5">
        <v>5397.4582470000005</v>
      </c>
      <c r="AA43" s="24">
        <v>-458.15</v>
      </c>
      <c r="AB43" s="5">
        <v>557.29999999999995</v>
      </c>
      <c r="AC43" s="5">
        <v>1015.4499999999999</v>
      </c>
      <c r="AD43" s="5">
        <v>130.69999999999999</v>
      </c>
      <c r="AE43" s="5">
        <v>88.2</v>
      </c>
      <c r="AF43" s="5">
        <v>66.55</v>
      </c>
      <c r="AG43" s="5">
        <v>91.55</v>
      </c>
      <c r="AH43" s="5">
        <v>103</v>
      </c>
      <c r="AI43" s="5">
        <v>77.3</v>
      </c>
      <c r="AJ43" s="5">
        <v>140.44999999999999</v>
      </c>
      <c r="AK43" s="5">
        <v>168.45</v>
      </c>
      <c r="AL43" s="5">
        <v>200.5</v>
      </c>
      <c r="AM43" s="5">
        <v>160.19999999999999</v>
      </c>
      <c r="AN43" s="5">
        <v>150.19999999999999</v>
      </c>
      <c r="AO43" s="5">
        <v>195.65</v>
      </c>
      <c r="AP43" s="24">
        <v>-99.600000000000023</v>
      </c>
      <c r="AQ43" s="5">
        <v>787.85</v>
      </c>
      <c r="AR43" s="5">
        <v>887.45</v>
      </c>
      <c r="AS43" s="5">
        <v>96.95</v>
      </c>
      <c r="AT43" s="5">
        <v>100.45</v>
      </c>
      <c r="AU43" s="5">
        <v>145.1</v>
      </c>
      <c r="AV43" s="5">
        <v>191.45</v>
      </c>
      <c r="AW43" s="5">
        <v>101.5</v>
      </c>
      <c r="AX43" s="5">
        <v>152.4</v>
      </c>
      <c r="AY43" s="5">
        <v>184.3</v>
      </c>
      <c r="AZ43" s="5">
        <v>176.45</v>
      </c>
      <c r="BA43" s="5">
        <v>130.69999999999999</v>
      </c>
      <c r="BB43" s="5">
        <v>86.25</v>
      </c>
      <c r="BC43" s="5">
        <v>177</v>
      </c>
      <c r="BD43" s="5">
        <v>132.75</v>
      </c>
      <c r="BE43" s="24">
        <v>-193.84999999999991</v>
      </c>
      <c r="BF43" s="5">
        <v>750.9</v>
      </c>
      <c r="BG43" s="5">
        <v>944.74999999999989</v>
      </c>
      <c r="BH43" s="5">
        <v>79.650000000000006</v>
      </c>
      <c r="BI43" s="5">
        <v>102.55</v>
      </c>
      <c r="BJ43" s="5">
        <v>158.55000000000001</v>
      </c>
      <c r="BK43" s="5">
        <v>162.15</v>
      </c>
      <c r="BL43" s="5">
        <v>112.15</v>
      </c>
      <c r="BM43" s="5">
        <v>135.85</v>
      </c>
      <c r="BN43" s="5">
        <v>207.1</v>
      </c>
      <c r="BO43" s="5">
        <v>181.6</v>
      </c>
      <c r="BP43" s="5">
        <v>114.7</v>
      </c>
      <c r="BQ43" s="5">
        <v>125.9</v>
      </c>
      <c r="BR43" s="5">
        <v>163.05000000000001</v>
      </c>
      <c r="BS43" s="5">
        <v>152.4</v>
      </c>
      <c r="BT43" s="28"/>
    </row>
    <row r="44" spans="1:72" x14ac:dyDescent="0.25">
      <c r="A44" s="5">
        <v>44</v>
      </c>
      <c r="B44" s="5" t="s">
        <v>6</v>
      </c>
      <c r="C44" s="5" t="s">
        <v>7</v>
      </c>
      <c r="D44" s="5" t="s">
        <v>8</v>
      </c>
      <c r="E44" s="1">
        <v>1</v>
      </c>
      <c r="F44" s="1">
        <v>1</v>
      </c>
      <c r="G44" s="5" t="s">
        <v>10</v>
      </c>
      <c r="H44" s="5">
        <v>2</v>
      </c>
      <c r="I44" s="6">
        <v>-236.04999999999984</v>
      </c>
      <c r="J44" s="8">
        <v>941.05</v>
      </c>
      <c r="K44" s="8">
        <v>705.00000000000011</v>
      </c>
      <c r="L44" s="12">
        <v>9028.7634280000002</v>
      </c>
      <c r="M44" s="16">
        <v>4953.4425810000002</v>
      </c>
      <c r="N44" s="13">
        <v>4428.4409589999996</v>
      </c>
      <c r="O44" s="16">
        <v>6404.1026270000002</v>
      </c>
      <c r="P44" s="13">
        <v>6691.0731489999998</v>
      </c>
      <c r="Q44" s="16">
        <v>8051.7185140000001</v>
      </c>
      <c r="R44" s="16">
        <v>7031.8382540000002</v>
      </c>
      <c r="S44" s="13">
        <v>8046.2735929999999</v>
      </c>
      <c r="T44" s="16">
        <v>5221.410382</v>
      </c>
      <c r="U44" s="13">
        <v>648.519048</v>
      </c>
      <c r="V44" s="16">
        <v>7249.9548110000005</v>
      </c>
      <c r="W44" s="16">
        <v>5509.6662399999996</v>
      </c>
      <c r="X44" s="13">
        <v>6120.9006570000001</v>
      </c>
      <c r="Y44" s="5">
        <v>6759.1453920000004</v>
      </c>
      <c r="Z44" s="5">
        <v>6862.236406</v>
      </c>
      <c r="AA44" s="24">
        <v>50.400000000000091</v>
      </c>
      <c r="AB44" s="5">
        <v>780.00000000000011</v>
      </c>
      <c r="AC44" s="5">
        <v>729.6</v>
      </c>
      <c r="AD44" s="5">
        <v>151.25</v>
      </c>
      <c r="AE44" s="5">
        <v>109.75</v>
      </c>
      <c r="AF44" s="5">
        <v>125.05</v>
      </c>
      <c r="AG44" s="5">
        <v>123.9</v>
      </c>
      <c r="AH44" s="5">
        <v>117.95</v>
      </c>
      <c r="AI44" s="5">
        <v>152.1</v>
      </c>
      <c r="AJ44" s="5">
        <v>120.95</v>
      </c>
      <c r="AK44" s="5">
        <v>131.9</v>
      </c>
      <c r="AL44" s="5">
        <v>137.15</v>
      </c>
      <c r="AM44" s="5">
        <v>117.8</v>
      </c>
      <c r="AN44" s="5">
        <v>115.6</v>
      </c>
      <c r="AO44" s="5">
        <v>106.2</v>
      </c>
      <c r="AP44" s="24">
        <v>-483.94999999999993</v>
      </c>
      <c r="AQ44" s="5">
        <v>559.1</v>
      </c>
      <c r="AR44" s="5">
        <v>1043.05</v>
      </c>
      <c r="AS44" s="5">
        <v>101.6</v>
      </c>
      <c r="AT44" s="5">
        <v>97.2</v>
      </c>
      <c r="AU44" s="5">
        <v>88.2</v>
      </c>
      <c r="AV44" s="5">
        <v>71.2</v>
      </c>
      <c r="AW44" s="5">
        <v>100.55</v>
      </c>
      <c r="AX44" s="5">
        <v>100.35</v>
      </c>
      <c r="AY44" s="5">
        <v>164.5</v>
      </c>
      <c r="AZ44" s="5">
        <v>177.85</v>
      </c>
      <c r="BA44" s="5">
        <v>177.95</v>
      </c>
      <c r="BB44" s="5">
        <v>207.8</v>
      </c>
      <c r="BC44" s="5">
        <v>154.19999999999999</v>
      </c>
      <c r="BD44" s="5">
        <v>160.75</v>
      </c>
      <c r="BE44" s="24">
        <v>-428.60000000000014</v>
      </c>
      <c r="BF44" s="5">
        <v>573.09999999999991</v>
      </c>
      <c r="BG44" s="5">
        <v>1001.7</v>
      </c>
      <c r="BH44" s="5">
        <v>84.75</v>
      </c>
      <c r="BI44" s="5">
        <v>139</v>
      </c>
      <c r="BJ44" s="5">
        <v>95.7</v>
      </c>
      <c r="BK44" s="5">
        <v>78.2</v>
      </c>
      <c r="BL44" s="5">
        <v>100.2</v>
      </c>
      <c r="BM44" s="5">
        <v>75.25</v>
      </c>
      <c r="BN44" s="5">
        <v>183.4</v>
      </c>
      <c r="BO44" s="5">
        <v>119.2</v>
      </c>
      <c r="BP44" s="5">
        <v>166.2</v>
      </c>
      <c r="BQ44" s="5">
        <v>187.05</v>
      </c>
      <c r="BR44" s="5">
        <v>163.80000000000001</v>
      </c>
      <c r="BS44" s="5">
        <v>182.05</v>
      </c>
      <c r="BT44" s="26"/>
    </row>
    <row r="45" spans="1:72" x14ac:dyDescent="0.25">
      <c r="A45" s="5">
        <v>163</v>
      </c>
      <c r="B45" s="5" t="s">
        <v>6</v>
      </c>
      <c r="C45" s="5" t="s">
        <v>7</v>
      </c>
      <c r="D45" s="5" t="s">
        <v>8</v>
      </c>
      <c r="E45" s="1">
        <v>1</v>
      </c>
      <c r="F45" s="1">
        <v>1</v>
      </c>
      <c r="G45" s="5" t="s">
        <v>10</v>
      </c>
      <c r="H45" s="5">
        <v>1</v>
      </c>
      <c r="I45" s="6">
        <v>-28.149999999999977</v>
      </c>
      <c r="J45" s="8">
        <v>790.85</v>
      </c>
      <c r="K45" s="8">
        <v>819</v>
      </c>
      <c r="L45" s="12">
        <v>7217.479276</v>
      </c>
      <c r="M45" s="16">
        <v>3575.6364820000003</v>
      </c>
      <c r="N45" s="13">
        <v>4628.6620839999996</v>
      </c>
      <c r="O45" s="16">
        <v>4095.9633900000003</v>
      </c>
      <c r="P45" s="13">
        <v>4271.5814609999998</v>
      </c>
      <c r="Q45" s="16">
        <v>5622.0428330000004</v>
      </c>
      <c r="R45" s="16">
        <v>4522.5036700000001</v>
      </c>
      <c r="S45" s="13">
        <v>4871.7534639999994</v>
      </c>
      <c r="T45" s="16">
        <v>5220.5025459999997</v>
      </c>
      <c r="U45" s="13">
        <v>996.47479099999998</v>
      </c>
      <c r="V45" s="16">
        <v>4765.2486989999998</v>
      </c>
      <c r="W45" s="16">
        <v>5878.7991110000003</v>
      </c>
      <c r="X45" s="13">
        <v>5316.3933019999995</v>
      </c>
      <c r="Y45" s="5">
        <v>5219.8333229999998</v>
      </c>
      <c r="Z45" s="5">
        <v>4316.4566320000004</v>
      </c>
      <c r="AA45" s="24">
        <v>198.10000000000014</v>
      </c>
      <c r="AB45" s="5">
        <v>930</v>
      </c>
      <c r="AC45" s="5">
        <v>731.89999999999986</v>
      </c>
      <c r="AD45" s="5">
        <v>160.15</v>
      </c>
      <c r="AE45" s="5">
        <v>115.45</v>
      </c>
      <c r="AF45" s="5">
        <v>173.1</v>
      </c>
      <c r="AG45" s="5">
        <v>156.80000000000001</v>
      </c>
      <c r="AH45" s="5">
        <v>145.05000000000001</v>
      </c>
      <c r="AI45" s="5">
        <v>179.45</v>
      </c>
      <c r="AJ45" s="5">
        <v>123.65</v>
      </c>
      <c r="AK45" s="5">
        <v>151.9</v>
      </c>
      <c r="AL45" s="5">
        <v>109.7</v>
      </c>
      <c r="AM45" s="5">
        <v>114.65</v>
      </c>
      <c r="AN45" s="5">
        <v>137.19999999999999</v>
      </c>
      <c r="AO45" s="5">
        <v>94.8</v>
      </c>
      <c r="AP45" s="24">
        <v>94.649999999999864</v>
      </c>
      <c r="AQ45" s="5">
        <v>841.84999999999991</v>
      </c>
      <c r="AR45" s="5">
        <v>747.2</v>
      </c>
      <c r="AS45" s="5">
        <v>151.4</v>
      </c>
      <c r="AT45" s="5">
        <v>152.85</v>
      </c>
      <c r="AU45" s="5">
        <v>154.1</v>
      </c>
      <c r="AV45" s="5">
        <v>116.55</v>
      </c>
      <c r="AW45" s="5">
        <v>163.9</v>
      </c>
      <c r="AX45" s="5">
        <v>103.05</v>
      </c>
      <c r="AY45" s="5">
        <v>118.4</v>
      </c>
      <c r="AZ45" s="5">
        <v>116.05</v>
      </c>
      <c r="BA45" s="5">
        <v>114.4</v>
      </c>
      <c r="BB45" s="5">
        <v>126.9</v>
      </c>
      <c r="BC45" s="5">
        <v>101</v>
      </c>
      <c r="BD45" s="5">
        <v>170.45</v>
      </c>
      <c r="BE45" s="24">
        <v>-202.25</v>
      </c>
      <c r="BF45" s="5">
        <v>704.55</v>
      </c>
      <c r="BG45" s="5">
        <v>906.8</v>
      </c>
      <c r="BH45" s="5">
        <v>192.9</v>
      </c>
      <c r="BI45" s="5">
        <v>133.85</v>
      </c>
      <c r="BJ45" s="5">
        <v>108.45</v>
      </c>
      <c r="BK45" s="5">
        <v>90.35</v>
      </c>
      <c r="BL45" s="5">
        <v>112.85</v>
      </c>
      <c r="BM45" s="5">
        <v>66.150000000000006</v>
      </c>
      <c r="BN45" s="5">
        <v>91.35</v>
      </c>
      <c r="BO45" s="5">
        <v>127.4</v>
      </c>
      <c r="BP45" s="5">
        <v>146.15</v>
      </c>
      <c r="BQ45" s="5">
        <v>174.15</v>
      </c>
      <c r="BR45" s="5">
        <v>154.05000000000001</v>
      </c>
      <c r="BS45" s="5">
        <v>213.7</v>
      </c>
      <c r="BT45" s="5"/>
    </row>
    <row r="46" spans="1:72" x14ac:dyDescent="0.25">
      <c r="A46" s="5">
        <v>166</v>
      </c>
      <c r="B46" s="5" t="s">
        <v>6</v>
      </c>
      <c r="C46" s="5" t="s">
        <v>7</v>
      </c>
      <c r="D46" s="5" t="s">
        <v>8</v>
      </c>
      <c r="E46" s="1">
        <v>1</v>
      </c>
      <c r="F46" s="1">
        <v>1</v>
      </c>
      <c r="G46" s="5" t="s">
        <v>10</v>
      </c>
      <c r="H46" s="5">
        <v>1</v>
      </c>
      <c r="I46" s="6">
        <v>-183.30000000000007</v>
      </c>
      <c r="J46" s="8">
        <v>724.55</v>
      </c>
      <c r="K46" s="8">
        <v>907.85</v>
      </c>
      <c r="L46" s="12">
        <v>8232.5848809999989</v>
      </c>
      <c r="M46" s="16">
        <v>5483.5557359999993</v>
      </c>
      <c r="N46" s="13">
        <v>4783.6351720000002</v>
      </c>
      <c r="O46" s="16">
        <v>3490.9611670000004</v>
      </c>
      <c r="P46" s="13">
        <v>3339.656039</v>
      </c>
      <c r="Q46" s="16">
        <v>4359.7082160000009</v>
      </c>
      <c r="R46" s="16">
        <v>6789.2901940000011</v>
      </c>
      <c r="S46" s="13">
        <v>6749.2978309999999</v>
      </c>
      <c r="T46" s="16">
        <v>3707.1083780000004</v>
      </c>
      <c r="U46" s="13">
        <v>421.700064</v>
      </c>
      <c r="V46" s="16">
        <v>4656.5583139999999</v>
      </c>
      <c r="W46" s="16">
        <v>5151.9976050000005</v>
      </c>
      <c r="X46" s="13">
        <v>4609.037797</v>
      </c>
      <c r="Y46" s="5">
        <v>6830.5372249999991</v>
      </c>
      <c r="Z46" s="5">
        <v>5264.4411749999999</v>
      </c>
      <c r="AA46" s="24">
        <v>292.54999999999995</v>
      </c>
      <c r="AB46" s="5">
        <v>975.69999999999993</v>
      </c>
      <c r="AC46" s="5">
        <v>683.15</v>
      </c>
      <c r="AD46" s="5">
        <v>179.55</v>
      </c>
      <c r="AE46" s="5">
        <v>202.5</v>
      </c>
      <c r="AF46" s="5">
        <v>154.19999999999999</v>
      </c>
      <c r="AG46" s="5">
        <v>152.4</v>
      </c>
      <c r="AH46" s="5">
        <v>155.94999999999999</v>
      </c>
      <c r="AI46" s="5">
        <v>131.1</v>
      </c>
      <c r="AJ46" s="5">
        <v>104.15</v>
      </c>
      <c r="AK46" s="5">
        <v>78.150000000000006</v>
      </c>
      <c r="AL46" s="5">
        <v>124.9</v>
      </c>
      <c r="AM46" s="5">
        <v>99.15</v>
      </c>
      <c r="AN46" s="5">
        <v>127.05</v>
      </c>
      <c r="AO46" s="5">
        <v>149.75</v>
      </c>
      <c r="AP46" s="24">
        <v>652.1</v>
      </c>
      <c r="AQ46" s="5">
        <v>1194.0999999999999</v>
      </c>
      <c r="AR46" s="5">
        <v>541.99999999999989</v>
      </c>
      <c r="AS46" s="5">
        <v>124.05</v>
      </c>
      <c r="AT46" s="5">
        <v>161.55000000000001</v>
      </c>
      <c r="AU46" s="5">
        <v>202.5</v>
      </c>
      <c r="AV46" s="5">
        <v>215.95</v>
      </c>
      <c r="AW46" s="5">
        <v>218.65</v>
      </c>
      <c r="AX46" s="5">
        <v>271.39999999999998</v>
      </c>
      <c r="AY46" s="5">
        <v>165.95</v>
      </c>
      <c r="AZ46" s="5">
        <v>120.1</v>
      </c>
      <c r="BA46" s="5">
        <v>87.7</v>
      </c>
      <c r="BB46" s="5">
        <v>70.55</v>
      </c>
      <c r="BC46" s="5">
        <v>72.900000000000006</v>
      </c>
      <c r="BD46" s="5">
        <v>24.8</v>
      </c>
      <c r="BE46" s="24">
        <v>356.35</v>
      </c>
      <c r="BF46" s="5">
        <v>1025.75</v>
      </c>
      <c r="BG46" s="5">
        <v>669.4</v>
      </c>
      <c r="BH46" s="5">
        <v>136.65</v>
      </c>
      <c r="BI46" s="5">
        <v>225.6</v>
      </c>
      <c r="BJ46" s="5">
        <v>172.1</v>
      </c>
      <c r="BK46" s="5">
        <v>128.69999999999999</v>
      </c>
      <c r="BL46" s="5">
        <v>192.95</v>
      </c>
      <c r="BM46" s="5">
        <v>169.75</v>
      </c>
      <c r="BN46" s="5">
        <v>156.6</v>
      </c>
      <c r="BO46" s="5">
        <v>61.25</v>
      </c>
      <c r="BP46" s="5">
        <v>100.95</v>
      </c>
      <c r="BQ46" s="5">
        <v>153.25</v>
      </c>
      <c r="BR46" s="5">
        <v>87.85</v>
      </c>
      <c r="BS46" s="5">
        <v>109.5</v>
      </c>
      <c r="BT46" s="5"/>
    </row>
    <row r="47" spans="1:72" x14ac:dyDescent="0.25">
      <c r="A47" s="5">
        <v>167</v>
      </c>
      <c r="B47" s="5" t="s">
        <v>6</v>
      </c>
      <c r="C47" s="5" t="s">
        <v>7</v>
      </c>
      <c r="D47" s="5" t="s">
        <v>8</v>
      </c>
      <c r="E47" s="1">
        <v>1</v>
      </c>
      <c r="F47" s="1">
        <v>1</v>
      </c>
      <c r="G47" s="5" t="s">
        <v>10</v>
      </c>
      <c r="H47" s="5">
        <v>1</v>
      </c>
      <c r="I47" s="6">
        <v>-185.29999999999995</v>
      </c>
      <c r="J47" s="8">
        <v>755.5</v>
      </c>
      <c r="K47" s="8">
        <v>940.8</v>
      </c>
      <c r="L47" s="12">
        <v>7990.4199830000007</v>
      </c>
      <c r="M47" s="16">
        <v>4772.1607649999996</v>
      </c>
      <c r="N47" s="13">
        <v>4401.0563529999999</v>
      </c>
      <c r="O47" s="16">
        <v>4352.0212469999997</v>
      </c>
      <c r="P47" s="13">
        <v>4369.7910929999998</v>
      </c>
      <c r="Q47" s="16">
        <v>5310.6955659999994</v>
      </c>
      <c r="R47" s="16">
        <v>5746.2285109999993</v>
      </c>
      <c r="S47" s="13">
        <v>6176.1045860000004</v>
      </c>
      <c r="T47" s="16">
        <v>6358.7362170000006</v>
      </c>
      <c r="U47" s="13">
        <v>483.75235400000003</v>
      </c>
      <c r="V47" s="16">
        <v>5558.2739030000002</v>
      </c>
      <c r="W47" s="16">
        <v>6765.4518819999994</v>
      </c>
      <c r="X47" s="13">
        <v>7767.9022079999995</v>
      </c>
      <c r="Y47" s="5">
        <v>8239.5462799999987</v>
      </c>
      <c r="Z47" s="5">
        <v>7317.6041789999999</v>
      </c>
      <c r="AA47" s="24">
        <v>198.74999999999989</v>
      </c>
      <c r="AB47" s="5">
        <v>934.89999999999986</v>
      </c>
      <c r="AC47" s="5">
        <v>736.15</v>
      </c>
      <c r="AD47" s="5">
        <v>139.75</v>
      </c>
      <c r="AE47" s="5">
        <v>156.30000000000001</v>
      </c>
      <c r="AF47" s="5">
        <v>119.35</v>
      </c>
      <c r="AG47" s="5">
        <v>166.9</v>
      </c>
      <c r="AH47" s="5">
        <v>168.9</v>
      </c>
      <c r="AI47" s="5">
        <v>183.7</v>
      </c>
      <c r="AJ47" s="5">
        <v>142.94999999999999</v>
      </c>
      <c r="AK47" s="5">
        <v>116.15</v>
      </c>
      <c r="AL47" s="5">
        <v>158.19999999999999</v>
      </c>
      <c r="AM47" s="5">
        <v>114.45</v>
      </c>
      <c r="AN47" s="5">
        <v>116.35</v>
      </c>
      <c r="AO47" s="5">
        <v>88.05</v>
      </c>
      <c r="AP47" s="24">
        <v>169.60000000000014</v>
      </c>
      <c r="AQ47" s="5">
        <v>940.15000000000009</v>
      </c>
      <c r="AR47" s="5">
        <v>770.55</v>
      </c>
      <c r="AS47" s="5">
        <v>159.05000000000001</v>
      </c>
      <c r="AT47" s="5">
        <v>178.7</v>
      </c>
      <c r="AU47" s="5">
        <v>131.75</v>
      </c>
      <c r="AV47" s="5">
        <v>126.2</v>
      </c>
      <c r="AW47" s="5">
        <v>179.35</v>
      </c>
      <c r="AX47" s="5">
        <v>165.1</v>
      </c>
      <c r="AY47" s="5">
        <v>130.94999999999999</v>
      </c>
      <c r="AZ47" s="5">
        <v>105.35</v>
      </c>
      <c r="BA47" s="5">
        <v>144.15</v>
      </c>
      <c r="BB47" s="5">
        <v>162.65</v>
      </c>
      <c r="BC47" s="5">
        <v>107.4</v>
      </c>
      <c r="BD47" s="5">
        <v>120.05</v>
      </c>
      <c r="BE47" s="24">
        <v>-33.999999999999886</v>
      </c>
      <c r="BF47" s="5">
        <v>832.00000000000011</v>
      </c>
      <c r="BG47" s="5">
        <v>866</v>
      </c>
      <c r="BH47" s="5">
        <v>137.1</v>
      </c>
      <c r="BI47" s="5">
        <v>173.25</v>
      </c>
      <c r="BJ47" s="5">
        <v>119.05</v>
      </c>
      <c r="BK47" s="5">
        <v>137.9</v>
      </c>
      <c r="BL47" s="5">
        <v>116.6</v>
      </c>
      <c r="BM47" s="5">
        <v>148.1</v>
      </c>
      <c r="BN47" s="5">
        <v>149.6</v>
      </c>
      <c r="BO47" s="5">
        <v>117.05</v>
      </c>
      <c r="BP47" s="5">
        <v>172.05</v>
      </c>
      <c r="BQ47" s="5">
        <v>141.6</v>
      </c>
      <c r="BR47" s="5">
        <v>148.69999999999999</v>
      </c>
      <c r="BS47" s="5">
        <v>137</v>
      </c>
      <c r="BT47" s="5"/>
    </row>
    <row r="48" spans="1:72" x14ac:dyDescent="0.25">
      <c r="A48" s="5">
        <v>501</v>
      </c>
      <c r="B48" s="5" t="s">
        <v>6</v>
      </c>
      <c r="C48" s="5" t="s">
        <v>7</v>
      </c>
      <c r="D48" s="5" t="s">
        <v>8</v>
      </c>
      <c r="E48" s="1">
        <v>1</v>
      </c>
      <c r="F48" s="1">
        <v>1</v>
      </c>
      <c r="G48" s="5" t="s">
        <v>10</v>
      </c>
      <c r="H48" s="5">
        <v>2</v>
      </c>
      <c r="I48" s="6">
        <v>-98.200000000000045</v>
      </c>
      <c r="J48" s="8">
        <v>827.85</v>
      </c>
      <c r="K48" s="8">
        <v>729.65</v>
      </c>
      <c r="L48" s="12">
        <v>6029.3745170000002</v>
      </c>
      <c r="M48" s="16">
        <v>2926.7207480000002</v>
      </c>
      <c r="N48" s="13">
        <v>3580.751166</v>
      </c>
      <c r="O48" s="16">
        <v>4096.236484</v>
      </c>
      <c r="P48" s="13">
        <v>3968.5673830000001</v>
      </c>
      <c r="Q48" s="16">
        <v>3575.5362639999994</v>
      </c>
      <c r="R48" s="16">
        <v>4634.2605189999995</v>
      </c>
      <c r="S48" s="13">
        <v>4871.731659</v>
      </c>
      <c r="T48" s="16">
        <v>3934.3309209999998</v>
      </c>
      <c r="U48" s="13">
        <v>190.58058700000001</v>
      </c>
      <c r="V48" s="16">
        <v>3543.9828870000001</v>
      </c>
      <c r="W48" s="16">
        <v>3279.5369030000006</v>
      </c>
      <c r="X48" s="13">
        <v>3581.0424260000004</v>
      </c>
      <c r="Y48" s="5">
        <v>4874.4705830000003</v>
      </c>
      <c r="Z48" s="5">
        <v>4707.8437450000001</v>
      </c>
      <c r="AA48" s="24">
        <v>-609.54999999999995</v>
      </c>
      <c r="AB48" s="5">
        <v>555.25</v>
      </c>
      <c r="AC48" s="5">
        <v>1164.8</v>
      </c>
      <c r="AD48" s="5">
        <v>125.95</v>
      </c>
      <c r="AE48" s="5">
        <v>100.95</v>
      </c>
      <c r="AF48" s="5">
        <v>84</v>
      </c>
      <c r="AG48" s="5">
        <v>79.05</v>
      </c>
      <c r="AH48" s="5">
        <v>114.45</v>
      </c>
      <c r="AI48" s="5">
        <v>50.85</v>
      </c>
      <c r="AJ48" s="5">
        <v>159.05000000000001</v>
      </c>
      <c r="AK48" s="5">
        <v>182.95</v>
      </c>
      <c r="AL48" s="5">
        <v>202.55</v>
      </c>
      <c r="AM48" s="5">
        <v>212.7</v>
      </c>
      <c r="AN48" s="5">
        <v>169.05</v>
      </c>
      <c r="AO48" s="5">
        <v>238.5</v>
      </c>
      <c r="AP48" s="24">
        <v>-148.15000000000009</v>
      </c>
      <c r="AQ48" s="5">
        <v>776.65</v>
      </c>
      <c r="AR48" s="5">
        <v>924.80000000000007</v>
      </c>
      <c r="AS48" s="5">
        <v>93.25</v>
      </c>
      <c r="AT48" s="5">
        <v>149</v>
      </c>
      <c r="AU48" s="5">
        <v>217.7</v>
      </c>
      <c r="AV48" s="5">
        <v>172.55</v>
      </c>
      <c r="AW48" s="5">
        <v>78.400000000000006</v>
      </c>
      <c r="AX48" s="5">
        <v>65.75</v>
      </c>
      <c r="AY48" s="5">
        <v>188.3</v>
      </c>
      <c r="AZ48" s="5">
        <v>135.15</v>
      </c>
      <c r="BA48" s="5">
        <v>64.75</v>
      </c>
      <c r="BB48" s="5">
        <v>106.55</v>
      </c>
      <c r="BC48" s="5">
        <v>204.45</v>
      </c>
      <c r="BD48" s="5">
        <v>225.6</v>
      </c>
      <c r="BE48" s="24">
        <v>-46.049999999999955</v>
      </c>
      <c r="BF48" s="5">
        <v>832.3</v>
      </c>
      <c r="BG48" s="5">
        <v>878.34999999999991</v>
      </c>
      <c r="BH48" s="5">
        <v>183.9</v>
      </c>
      <c r="BI48" s="5">
        <v>180.35</v>
      </c>
      <c r="BJ48" s="5">
        <v>124.05</v>
      </c>
      <c r="BK48" s="5">
        <v>96.05</v>
      </c>
      <c r="BL48" s="5">
        <v>104.9</v>
      </c>
      <c r="BM48" s="5">
        <v>143.05000000000001</v>
      </c>
      <c r="BN48" s="5">
        <v>106.55</v>
      </c>
      <c r="BO48" s="5">
        <v>108.8</v>
      </c>
      <c r="BP48" s="5">
        <v>160.80000000000001</v>
      </c>
      <c r="BQ48" s="5">
        <v>185.45</v>
      </c>
      <c r="BR48" s="5">
        <v>185.2</v>
      </c>
      <c r="BS48" s="5">
        <v>131.55000000000001</v>
      </c>
      <c r="BT48" s="5"/>
    </row>
    <row r="49" spans="1:72" x14ac:dyDescent="0.25">
      <c r="A49" s="5">
        <v>505</v>
      </c>
      <c r="B49" s="5" t="s">
        <v>6</v>
      </c>
      <c r="C49" s="5" t="s">
        <v>7</v>
      </c>
      <c r="D49" s="5" t="s">
        <v>8</v>
      </c>
      <c r="E49" s="1">
        <v>1</v>
      </c>
      <c r="F49" s="1">
        <v>1</v>
      </c>
      <c r="G49" s="5" t="s">
        <v>10</v>
      </c>
      <c r="H49" s="5">
        <v>1</v>
      </c>
      <c r="I49" s="6">
        <v>-186.5</v>
      </c>
      <c r="J49" s="8">
        <v>753.44999999999993</v>
      </c>
      <c r="K49" s="8">
        <v>939.94999999999993</v>
      </c>
      <c r="L49" s="12">
        <v>8670.3079369999996</v>
      </c>
      <c r="M49" s="16">
        <v>4046.5915300000001</v>
      </c>
      <c r="N49" s="13">
        <v>3051.820811</v>
      </c>
      <c r="O49" s="16">
        <v>5302.6934329999995</v>
      </c>
      <c r="P49" s="13">
        <v>5365.8611039999996</v>
      </c>
      <c r="Q49" s="16">
        <v>4571.7684319999998</v>
      </c>
      <c r="R49" s="16">
        <v>5143.864431</v>
      </c>
      <c r="S49" s="13">
        <v>5276.1402730000009</v>
      </c>
      <c r="T49" s="16">
        <v>3586.8828890000004</v>
      </c>
      <c r="U49" s="13">
        <v>614.62823500000002</v>
      </c>
      <c r="V49" s="16">
        <v>5322.6015339999994</v>
      </c>
      <c r="W49" s="16">
        <v>4888.4011250000003</v>
      </c>
      <c r="X49" s="13">
        <v>5209.1740110000001</v>
      </c>
      <c r="Y49" s="5">
        <v>5752.1247080000003</v>
      </c>
      <c r="Z49" s="5">
        <v>6364.9561450000001</v>
      </c>
      <c r="AA49" s="24">
        <v>-46.900000000000091</v>
      </c>
      <c r="AB49" s="5">
        <v>758.7</v>
      </c>
      <c r="AC49" s="5">
        <v>805.60000000000014</v>
      </c>
      <c r="AD49" s="5">
        <v>132.75</v>
      </c>
      <c r="AE49" s="5">
        <v>141.6</v>
      </c>
      <c r="AF49" s="5">
        <v>131.80000000000001</v>
      </c>
      <c r="AG49" s="5">
        <v>110.1</v>
      </c>
      <c r="AH49" s="5">
        <v>107.15</v>
      </c>
      <c r="AI49" s="5">
        <v>135.30000000000001</v>
      </c>
      <c r="AJ49" s="5">
        <v>147.15</v>
      </c>
      <c r="AK49" s="5">
        <v>121.6</v>
      </c>
      <c r="AL49" s="5">
        <v>123.1</v>
      </c>
      <c r="AM49" s="5">
        <v>143.05000000000001</v>
      </c>
      <c r="AN49" s="5">
        <v>132.19999999999999</v>
      </c>
      <c r="AO49" s="5">
        <v>138.5</v>
      </c>
      <c r="AP49" s="24">
        <v>-344.29999999999995</v>
      </c>
      <c r="AQ49" s="5">
        <v>653.04999999999995</v>
      </c>
      <c r="AR49" s="5">
        <v>997.34999999999991</v>
      </c>
      <c r="AS49" s="5">
        <v>165.95</v>
      </c>
      <c r="AT49" s="5">
        <v>87.1</v>
      </c>
      <c r="AU49" s="5">
        <v>101.15</v>
      </c>
      <c r="AV49" s="5">
        <v>113.95</v>
      </c>
      <c r="AW49" s="5">
        <v>79.55</v>
      </c>
      <c r="AX49" s="5">
        <v>105.35</v>
      </c>
      <c r="AY49" s="5">
        <v>120.9</v>
      </c>
      <c r="AZ49" s="5">
        <v>186.95</v>
      </c>
      <c r="BA49" s="5">
        <v>175.7</v>
      </c>
      <c r="BB49" s="5">
        <v>158.19999999999999</v>
      </c>
      <c r="BC49" s="5">
        <v>186.4</v>
      </c>
      <c r="BD49" s="5">
        <v>169.2</v>
      </c>
      <c r="BE49" s="24">
        <v>-188.89999999999998</v>
      </c>
      <c r="BF49" s="5">
        <v>759.9</v>
      </c>
      <c r="BG49" s="5">
        <v>948.8</v>
      </c>
      <c r="BH49" s="5">
        <v>203.75</v>
      </c>
      <c r="BI49" s="5">
        <v>142</v>
      </c>
      <c r="BJ49" s="5">
        <v>104.55</v>
      </c>
      <c r="BK49" s="5">
        <v>93.8</v>
      </c>
      <c r="BL49" s="5">
        <v>138.25</v>
      </c>
      <c r="BM49" s="5">
        <v>77.55</v>
      </c>
      <c r="BN49" s="5">
        <v>91.85</v>
      </c>
      <c r="BO49" s="5">
        <v>144.9</v>
      </c>
      <c r="BP49" s="5">
        <v>179.55</v>
      </c>
      <c r="BQ49" s="5">
        <v>195.5</v>
      </c>
      <c r="BR49" s="5">
        <v>131.80000000000001</v>
      </c>
      <c r="BS49" s="5">
        <v>205.2</v>
      </c>
      <c r="BT49" s="5"/>
    </row>
    <row r="50" spans="1:72" x14ac:dyDescent="0.25">
      <c r="E50" s="1"/>
      <c r="F50" s="1"/>
      <c r="I50" s="7"/>
      <c r="J50" s="9"/>
      <c r="K50" s="9"/>
      <c r="L50" s="20"/>
      <c r="M50" s="16"/>
      <c r="N50" s="14"/>
      <c r="O50" s="13"/>
      <c r="P50" s="13"/>
      <c r="Q50" s="13"/>
      <c r="R50" s="16"/>
      <c r="S50" s="13"/>
      <c r="T50" s="15"/>
      <c r="U50" s="14"/>
      <c r="V50" s="15"/>
      <c r="W50" s="15"/>
      <c r="X50" s="14"/>
      <c r="BE50" s="24"/>
    </row>
    <row r="51" spans="1:72" x14ac:dyDescent="0.25">
      <c r="E51" s="1"/>
      <c r="F51" s="1"/>
      <c r="G51" s="7"/>
      <c r="H51" s="1"/>
      <c r="I51" s="7"/>
      <c r="J51" s="9"/>
      <c r="K51" s="10"/>
      <c r="L51" s="21"/>
      <c r="M51" s="14"/>
      <c r="N51" s="14"/>
      <c r="O51" s="13"/>
      <c r="P51" s="13"/>
      <c r="Q51" s="13"/>
      <c r="R51" s="13"/>
      <c r="S51" s="13"/>
      <c r="T51" s="15"/>
      <c r="U51" s="14"/>
      <c r="V51" s="15"/>
      <c r="W51" s="15"/>
      <c r="BE51" s="24"/>
    </row>
    <row r="52" spans="1:72" x14ac:dyDescent="0.25">
      <c r="A52" s="36" t="s">
        <v>83</v>
      </c>
      <c r="E52" s="2"/>
      <c r="F52" s="2"/>
      <c r="G52" s="2"/>
      <c r="H52" s="2"/>
      <c r="I52" s="7"/>
      <c r="J52" s="9"/>
      <c r="K52" s="10"/>
      <c r="L52" s="21"/>
      <c r="M52" s="14"/>
      <c r="N52" s="14"/>
      <c r="O52" s="13"/>
      <c r="P52" s="13"/>
      <c r="Q52" s="13"/>
      <c r="R52" s="13"/>
      <c r="S52" s="13"/>
      <c r="T52" s="15"/>
      <c r="U52" s="14"/>
      <c r="V52" s="15"/>
      <c r="BE52" s="24"/>
    </row>
    <row r="53" spans="1:72" x14ac:dyDescent="0.25">
      <c r="E53" s="2"/>
      <c r="F53" s="2"/>
      <c r="G53" s="2"/>
      <c r="H53" s="2"/>
      <c r="I53" s="7"/>
      <c r="L53" s="14"/>
      <c r="M53" s="14"/>
      <c r="N53" s="14"/>
      <c r="O53" s="13"/>
      <c r="P53" s="13"/>
      <c r="Q53" s="13"/>
      <c r="R53" s="13"/>
      <c r="S53" s="13"/>
      <c r="T53" s="15"/>
      <c r="U53" s="14"/>
      <c r="V53" s="15"/>
      <c r="BE53" s="24"/>
    </row>
    <row r="54" spans="1:72" x14ac:dyDescent="0.25">
      <c r="A54" s="1"/>
      <c r="B54" s="1"/>
      <c r="C54" s="1"/>
      <c r="D54" s="1"/>
      <c r="E54" s="2"/>
      <c r="F54" s="2"/>
      <c r="G54" s="2"/>
      <c r="H54" s="2"/>
      <c r="I54" s="7"/>
      <c r="J54" s="1"/>
      <c r="K54" s="1"/>
      <c r="L54" s="17"/>
      <c r="M54" s="13"/>
      <c r="N54" s="13"/>
      <c r="O54" s="13"/>
      <c r="P54" s="13"/>
      <c r="Q54" s="13"/>
      <c r="R54" s="13"/>
      <c r="S54" s="13"/>
      <c r="T54" s="15"/>
      <c r="U54" s="15"/>
      <c r="V54" s="15"/>
      <c r="W54" s="15"/>
      <c r="X54" s="15"/>
      <c r="Y54" s="15"/>
      <c r="Z54" s="15"/>
      <c r="AA54" s="22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22"/>
      <c r="AQ54" s="1"/>
      <c r="AR54" s="1"/>
      <c r="AS54" s="1"/>
      <c r="AT54" s="1"/>
      <c r="AU54" s="1"/>
      <c r="AV54" s="1"/>
      <c r="AW54" s="1"/>
    </row>
    <row r="55" spans="1:72" x14ac:dyDescent="0.25">
      <c r="A55" s="25"/>
      <c r="B55" s="5"/>
      <c r="C55" s="5"/>
      <c r="D55" s="5"/>
      <c r="E55" s="2"/>
      <c r="F55" s="2"/>
      <c r="G55" s="2"/>
      <c r="H55" s="2"/>
      <c r="I55" s="7"/>
      <c r="J55" s="5"/>
      <c r="K55" s="5"/>
      <c r="L55" s="5"/>
      <c r="M55" s="5"/>
      <c r="N55" s="5"/>
      <c r="O55" s="5"/>
      <c r="P55" s="5"/>
      <c r="Q55" s="5"/>
      <c r="R55" s="5"/>
      <c r="S55" s="5"/>
      <c r="T55" s="15"/>
      <c r="U55" s="15"/>
      <c r="V55" s="15"/>
      <c r="W55" s="15"/>
      <c r="X55" s="15"/>
      <c r="Y55" s="15"/>
      <c r="Z55" s="15"/>
      <c r="AA55" s="24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24"/>
      <c r="AQ55" s="5"/>
      <c r="AR55" s="5"/>
      <c r="AS55" s="5"/>
      <c r="AT55" s="5"/>
      <c r="AU55" s="5"/>
      <c r="AV55" s="5"/>
      <c r="AW55" s="5"/>
    </row>
    <row r="56" spans="1:72" x14ac:dyDescent="0.25">
      <c r="A56" s="25"/>
      <c r="B56" s="5"/>
      <c r="C56" s="5"/>
      <c r="D56" s="5"/>
      <c r="E56" s="2"/>
      <c r="F56" s="2"/>
      <c r="G56" s="2"/>
      <c r="H56" s="2"/>
      <c r="I56" s="7"/>
      <c r="J56" s="5"/>
      <c r="K56" s="5"/>
      <c r="L56" s="5"/>
      <c r="M56" s="5"/>
      <c r="N56" s="5"/>
      <c r="O56" s="5"/>
      <c r="P56" s="5"/>
      <c r="Q56" s="5"/>
      <c r="R56" s="5"/>
      <c r="S56" s="5"/>
      <c r="T56" s="15"/>
      <c r="U56" s="15"/>
      <c r="V56" s="15"/>
      <c r="W56" s="15"/>
      <c r="X56" s="15"/>
      <c r="Y56" s="15"/>
      <c r="Z56" s="15"/>
      <c r="AA56" s="24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24"/>
      <c r="AQ56" s="5"/>
      <c r="AR56" s="5"/>
      <c r="AS56" s="5"/>
      <c r="AT56" s="5"/>
      <c r="AU56" s="5"/>
      <c r="AV56" s="5"/>
      <c r="AW56" s="5"/>
    </row>
    <row r="57" spans="1:72" x14ac:dyDescent="0.25">
      <c r="A57" s="25"/>
      <c r="B57" s="5"/>
      <c r="C57" s="5"/>
      <c r="D57" s="5"/>
      <c r="E57" s="2"/>
      <c r="F57" s="2"/>
      <c r="G57" s="2"/>
      <c r="H57" s="2"/>
      <c r="I57" s="7"/>
      <c r="J57" s="5"/>
      <c r="K57" s="5"/>
      <c r="L57" s="5"/>
      <c r="M57" s="5"/>
      <c r="N57" s="5"/>
      <c r="O57" s="5"/>
      <c r="P57" s="5"/>
      <c r="Q57" s="5"/>
      <c r="R57" s="5"/>
      <c r="S57" s="5"/>
      <c r="T57" s="15"/>
      <c r="U57" s="15"/>
      <c r="V57" s="15"/>
      <c r="W57" s="15"/>
      <c r="X57" s="15"/>
      <c r="Y57" s="15"/>
      <c r="Z57" s="15"/>
      <c r="AA57" s="24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24"/>
      <c r="AQ57" s="5"/>
      <c r="AR57" s="5"/>
      <c r="AS57" s="5"/>
      <c r="AT57" s="5"/>
      <c r="AU57" s="5"/>
      <c r="AV57" s="5"/>
      <c r="AW57" s="5"/>
    </row>
    <row r="58" spans="1:72" x14ac:dyDescent="0.25">
      <c r="A58" s="25"/>
      <c r="B58" s="5"/>
      <c r="C58" s="5"/>
      <c r="D58" s="5"/>
      <c r="E58" s="2"/>
      <c r="F58" s="2"/>
      <c r="G58" s="2"/>
      <c r="H58" s="2"/>
      <c r="I58" s="7"/>
      <c r="J58" s="5"/>
      <c r="K58" s="5"/>
      <c r="L58" s="5"/>
      <c r="M58" s="5"/>
      <c r="N58" s="5"/>
      <c r="O58" s="5"/>
      <c r="P58" s="5"/>
      <c r="Q58" s="5"/>
      <c r="R58" s="5"/>
      <c r="S58" s="5"/>
      <c r="T58" s="15"/>
      <c r="U58" s="15"/>
      <c r="V58" s="15"/>
      <c r="W58" s="15"/>
      <c r="X58" s="15"/>
      <c r="Y58" s="15"/>
      <c r="Z58" s="15"/>
      <c r="AA58" s="24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24"/>
      <c r="AQ58" s="5"/>
      <c r="AR58" s="5"/>
      <c r="AS58" s="5"/>
      <c r="AT58" s="5"/>
      <c r="AU58" s="5"/>
      <c r="AV58" s="5"/>
      <c r="AW58" s="5"/>
    </row>
    <row r="59" spans="1:72" x14ac:dyDescent="0.25">
      <c r="A59" s="25"/>
      <c r="B59" s="5"/>
      <c r="C59" s="5"/>
      <c r="D59" s="5"/>
      <c r="E59" s="2"/>
      <c r="F59" s="2"/>
      <c r="G59" s="2"/>
      <c r="H59" s="2"/>
      <c r="I59" s="7"/>
      <c r="J59" s="5"/>
      <c r="K59" s="5"/>
      <c r="L59" s="5"/>
      <c r="M59" s="5"/>
      <c r="N59" s="5"/>
      <c r="O59" s="5"/>
      <c r="P59" s="5"/>
      <c r="Q59" s="5"/>
      <c r="R59" s="5"/>
      <c r="S59" s="5"/>
      <c r="T59" s="15"/>
      <c r="U59" s="15"/>
      <c r="V59" s="15"/>
      <c r="W59" s="15"/>
      <c r="X59" s="15"/>
      <c r="Y59" s="15"/>
      <c r="Z59" s="15"/>
      <c r="AA59" s="24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24"/>
      <c r="AQ59" s="5"/>
      <c r="AR59" s="5"/>
      <c r="AS59" s="5"/>
      <c r="AT59" s="5"/>
      <c r="AU59" s="5"/>
      <c r="AV59" s="5"/>
      <c r="AW59" s="5"/>
    </row>
    <row r="60" spans="1:72" x14ac:dyDescent="0.25">
      <c r="A60" s="25"/>
      <c r="B60" s="5"/>
      <c r="C60" s="5"/>
      <c r="D60" s="5"/>
      <c r="E60" s="2"/>
      <c r="F60" s="2"/>
      <c r="G60" s="2"/>
      <c r="H60" s="2"/>
      <c r="I60" s="7"/>
      <c r="J60" s="5"/>
      <c r="K60" s="5"/>
      <c r="L60" s="5"/>
      <c r="M60" s="5"/>
      <c r="N60" s="5"/>
      <c r="O60" s="5"/>
      <c r="P60" s="5"/>
      <c r="Q60" s="5"/>
      <c r="R60" s="5"/>
      <c r="S60" s="5"/>
      <c r="T60" s="15"/>
      <c r="U60" s="15"/>
      <c r="V60" s="15"/>
      <c r="W60" s="15"/>
      <c r="X60" s="15"/>
      <c r="Y60" s="15"/>
      <c r="Z60" s="15"/>
      <c r="AA60" s="24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24"/>
      <c r="AQ60" s="5"/>
      <c r="AR60" s="5"/>
      <c r="AS60" s="5"/>
      <c r="AT60" s="5"/>
      <c r="AU60" s="5"/>
      <c r="AV60" s="5"/>
      <c r="AW60" s="5"/>
    </row>
    <row r="61" spans="1:72" x14ac:dyDescent="0.25">
      <c r="A61" s="25"/>
      <c r="B61" s="5"/>
      <c r="C61" s="5"/>
      <c r="D61" s="5"/>
      <c r="E61" s="2"/>
      <c r="F61" s="2"/>
      <c r="G61" s="2"/>
      <c r="H61" s="2"/>
      <c r="I61" s="7"/>
      <c r="J61" s="5"/>
      <c r="K61" s="5"/>
      <c r="L61" s="5"/>
      <c r="M61" s="5"/>
      <c r="N61" s="5"/>
      <c r="O61" s="5"/>
      <c r="P61" s="5"/>
      <c r="Q61" s="5"/>
      <c r="R61" s="5"/>
      <c r="S61" s="5"/>
      <c r="T61" s="15"/>
      <c r="U61" s="15"/>
      <c r="V61" s="15"/>
      <c r="W61" s="15"/>
      <c r="X61" s="15"/>
      <c r="Y61" s="15"/>
      <c r="Z61" s="15"/>
      <c r="AA61" s="24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24"/>
      <c r="AQ61" s="5"/>
      <c r="AR61" s="5"/>
      <c r="AS61" s="5"/>
      <c r="AT61" s="5"/>
      <c r="AU61" s="5"/>
      <c r="AV61" s="5"/>
      <c r="AW61" s="5"/>
    </row>
    <row r="62" spans="1:72" x14ac:dyDescent="0.25">
      <c r="A62" s="25"/>
      <c r="B62" s="5"/>
      <c r="C62" s="5"/>
      <c r="D62" s="5"/>
      <c r="E62" s="2"/>
      <c r="F62" s="2"/>
      <c r="G62" s="2"/>
      <c r="H62" s="2"/>
      <c r="I62" s="7"/>
      <c r="J62" s="5"/>
      <c r="K62" s="5"/>
      <c r="L62" s="5"/>
      <c r="M62" s="5"/>
      <c r="N62" s="5"/>
      <c r="O62" s="5"/>
      <c r="P62" s="5"/>
      <c r="Q62" s="5"/>
      <c r="R62" s="5"/>
      <c r="S62" s="5"/>
      <c r="T62" s="15"/>
      <c r="U62" s="15"/>
      <c r="V62" s="15"/>
      <c r="W62" s="15"/>
      <c r="X62" s="15"/>
      <c r="Y62" s="15"/>
      <c r="Z62" s="15"/>
      <c r="AA62" s="24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24"/>
      <c r="AQ62" s="5"/>
      <c r="AR62" s="5"/>
      <c r="AS62" s="5"/>
      <c r="AT62" s="5"/>
      <c r="AU62" s="5"/>
      <c r="AV62" s="5"/>
      <c r="AW62" s="5"/>
    </row>
    <row r="63" spans="1:72" x14ac:dyDescent="0.25">
      <c r="A63" s="25"/>
      <c r="B63" s="5"/>
      <c r="C63" s="5"/>
      <c r="D63" s="5"/>
      <c r="E63" s="2"/>
      <c r="F63" s="2"/>
      <c r="G63" s="2"/>
      <c r="H63" s="2"/>
      <c r="I63" s="7"/>
      <c r="J63" s="5"/>
      <c r="K63" s="5"/>
      <c r="L63" s="5"/>
      <c r="M63" s="5"/>
      <c r="N63" s="5"/>
      <c r="O63" s="5"/>
      <c r="P63" s="5"/>
      <c r="Q63" s="5"/>
      <c r="R63" s="5"/>
      <c r="S63" s="5"/>
      <c r="T63" s="15"/>
      <c r="U63" s="15"/>
      <c r="V63" s="15"/>
      <c r="W63" s="15"/>
      <c r="X63" s="15"/>
      <c r="Y63" s="15"/>
      <c r="Z63" s="15"/>
      <c r="AA63" s="24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24"/>
      <c r="AQ63" s="5"/>
      <c r="AR63" s="5"/>
      <c r="AS63" s="5"/>
      <c r="AT63" s="5"/>
      <c r="AU63" s="5"/>
      <c r="AV63" s="5"/>
      <c r="AW63" s="5"/>
    </row>
    <row r="64" spans="1:72" x14ac:dyDescent="0.25">
      <c r="A64" s="25"/>
      <c r="B64" s="5"/>
      <c r="C64" s="5"/>
      <c r="D64" s="5"/>
      <c r="E64" s="2"/>
      <c r="F64" s="2"/>
      <c r="G64" s="2"/>
      <c r="H64" s="2"/>
      <c r="I64" s="7"/>
      <c r="J64" s="5"/>
      <c r="K64" s="5"/>
      <c r="L64" s="5"/>
      <c r="M64" s="5"/>
      <c r="N64" s="5"/>
      <c r="O64" s="5"/>
      <c r="P64" s="5"/>
      <c r="Q64" s="5"/>
      <c r="R64" s="5"/>
      <c r="S64" s="5"/>
      <c r="T64" s="15"/>
      <c r="U64" s="15"/>
      <c r="V64" s="15"/>
      <c r="W64" s="15"/>
      <c r="X64" s="15"/>
      <c r="Y64" s="15"/>
      <c r="Z64" s="15"/>
      <c r="AA64" s="24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24"/>
      <c r="AQ64" s="5"/>
      <c r="AR64" s="5"/>
      <c r="AS64" s="5"/>
      <c r="AT64" s="5"/>
      <c r="AU64" s="5"/>
      <c r="AV64" s="5"/>
      <c r="AW64" s="5"/>
    </row>
    <row r="65" spans="1:49" x14ac:dyDescent="0.25">
      <c r="A65" s="25"/>
      <c r="B65" s="5"/>
      <c r="C65" s="5"/>
      <c r="D65" s="5"/>
      <c r="E65" s="2"/>
      <c r="F65" s="2"/>
      <c r="G65" s="2"/>
      <c r="H65" s="2"/>
      <c r="I65" s="7"/>
      <c r="J65" s="5"/>
      <c r="K65" s="5"/>
      <c r="L65" s="5"/>
      <c r="M65" s="5"/>
      <c r="N65" s="5"/>
      <c r="O65" s="5"/>
      <c r="P65" s="5"/>
      <c r="Q65" s="5"/>
      <c r="R65" s="5"/>
      <c r="S65" s="5"/>
      <c r="T65" s="15"/>
      <c r="U65" s="15"/>
      <c r="V65" s="15"/>
      <c r="W65" s="15"/>
      <c r="X65" s="15"/>
      <c r="Y65" s="15"/>
      <c r="Z65" s="15"/>
      <c r="AA65" s="24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24"/>
      <c r="AQ65" s="5"/>
      <c r="AR65" s="5"/>
      <c r="AS65" s="5"/>
      <c r="AT65" s="5"/>
      <c r="AU65" s="5"/>
      <c r="AV65" s="5"/>
      <c r="AW65" s="5"/>
    </row>
    <row r="66" spans="1:49" x14ac:dyDescent="0.25">
      <c r="A66" s="25"/>
      <c r="B66" s="5"/>
      <c r="C66" s="5"/>
      <c r="D66" s="5"/>
      <c r="E66" s="2"/>
      <c r="F66" s="2"/>
      <c r="G66" s="2"/>
      <c r="H66" s="2"/>
      <c r="I66" s="7"/>
      <c r="J66" s="5"/>
      <c r="K66" s="5"/>
      <c r="L66" s="5"/>
      <c r="M66" s="5"/>
      <c r="N66" s="5"/>
      <c r="O66" s="5"/>
      <c r="P66" s="5"/>
      <c r="Q66" s="5"/>
      <c r="R66" s="5"/>
      <c r="S66" s="5"/>
      <c r="T66" s="15"/>
      <c r="U66" s="15"/>
      <c r="V66" s="15"/>
      <c r="W66" s="15"/>
      <c r="X66" s="15"/>
      <c r="Y66" s="15"/>
      <c r="Z66" s="15"/>
      <c r="AA66" s="24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24"/>
      <c r="AQ66" s="5"/>
      <c r="AR66" s="5"/>
      <c r="AS66" s="5"/>
      <c r="AT66" s="5"/>
      <c r="AU66" s="5"/>
      <c r="AV66" s="5"/>
      <c r="AW66" s="5"/>
    </row>
    <row r="67" spans="1:49" x14ac:dyDescent="0.25">
      <c r="A67" s="25"/>
      <c r="B67" s="5"/>
      <c r="C67" s="5"/>
      <c r="D67" s="26"/>
      <c r="E67" s="2"/>
      <c r="F67" s="2"/>
      <c r="G67" s="2"/>
      <c r="H67" s="2"/>
      <c r="I67" s="7"/>
      <c r="J67" s="5"/>
      <c r="K67" s="5"/>
      <c r="L67" s="5"/>
      <c r="M67" s="5"/>
      <c r="N67" s="5"/>
      <c r="O67" s="5"/>
      <c r="P67" s="5"/>
      <c r="Q67" s="5"/>
      <c r="R67" s="5"/>
      <c r="S67" s="5"/>
      <c r="T67" s="15"/>
      <c r="U67" s="15"/>
      <c r="V67" s="15"/>
      <c r="W67" s="15"/>
      <c r="X67" s="15"/>
      <c r="Y67" s="15"/>
      <c r="Z67" s="15"/>
      <c r="AA67" s="24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24"/>
      <c r="AQ67" s="5"/>
      <c r="AR67" s="5"/>
      <c r="AS67" s="5"/>
      <c r="AT67" s="5"/>
      <c r="AU67" s="5"/>
      <c r="AV67" s="5"/>
      <c r="AW67" s="5"/>
    </row>
    <row r="68" spans="1:49" x14ac:dyDescent="0.25">
      <c r="A68" s="25"/>
      <c r="B68" s="5"/>
      <c r="C68" s="5"/>
      <c r="D68" s="26"/>
      <c r="E68" s="2"/>
      <c r="F68" s="2"/>
      <c r="G68" s="2"/>
      <c r="H68" s="2"/>
      <c r="I68" s="7"/>
      <c r="J68" s="5"/>
      <c r="K68" s="5"/>
      <c r="L68" s="5"/>
      <c r="M68" s="5"/>
      <c r="N68" s="5"/>
      <c r="O68" s="5"/>
      <c r="P68" s="5"/>
      <c r="Q68" s="5"/>
      <c r="R68" s="5"/>
      <c r="S68" s="5"/>
      <c r="T68" s="15"/>
      <c r="U68" s="15"/>
      <c r="V68" s="15"/>
      <c r="W68" s="15"/>
      <c r="X68" s="15"/>
      <c r="Y68" s="15"/>
      <c r="Z68" s="15"/>
      <c r="AA68" s="24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24"/>
      <c r="AQ68" s="5"/>
      <c r="AR68" s="5"/>
      <c r="AS68" s="5"/>
      <c r="AT68" s="5"/>
      <c r="AU68" s="5"/>
      <c r="AV68" s="5"/>
      <c r="AW68" s="5"/>
    </row>
    <row r="69" spans="1:49" x14ac:dyDescent="0.25">
      <c r="A69" s="25"/>
      <c r="B69" s="5"/>
      <c r="C69" s="5"/>
      <c r="D69" s="26"/>
      <c r="E69" s="2"/>
      <c r="F69" s="2"/>
      <c r="G69" s="2"/>
      <c r="H69" s="2"/>
      <c r="I69" s="7"/>
      <c r="J69" s="5"/>
      <c r="K69" s="5"/>
      <c r="L69" s="5"/>
      <c r="M69" s="5"/>
      <c r="N69" s="5"/>
      <c r="O69" s="5"/>
      <c r="P69" s="5"/>
      <c r="Q69" s="5"/>
      <c r="R69" s="5"/>
      <c r="S69" s="5"/>
      <c r="T69" s="15"/>
      <c r="U69" s="15"/>
      <c r="V69" s="15"/>
      <c r="W69" s="15"/>
      <c r="X69" s="15"/>
      <c r="Y69" s="15"/>
      <c r="Z69" s="15"/>
      <c r="AA69" s="24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24"/>
      <c r="AQ69" s="5"/>
      <c r="AR69" s="5"/>
      <c r="AS69" s="5"/>
      <c r="AT69" s="5"/>
      <c r="AU69" s="5"/>
      <c r="AV69" s="5"/>
      <c r="AW69" s="5"/>
    </row>
    <row r="70" spans="1:49" x14ac:dyDescent="0.25">
      <c r="A70" s="25"/>
      <c r="B70" s="5"/>
      <c r="C70" s="5"/>
      <c r="D70" s="26"/>
      <c r="E70" s="2"/>
      <c r="F70" s="2"/>
      <c r="G70" s="2"/>
      <c r="H70" s="2"/>
      <c r="I70" s="7"/>
      <c r="J70" s="5"/>
      <c r="K70" s="5"/>
      <c r="L70" s="5"/>
      <c r="M70" s="5"/>
      <c r="N70" s="5"/>
      <c r="O70" s="5"/>
      <c r="P70" s="5"/>
      <c r="Q70" s="5"/>
      <c r="R70" s="5"/>
      <c r="S70" s="5"/>
      <c r="T70" s="15"/>
      <c r="U70" s="15"/>
      <c r="V70" s="15"/>
      <c r="W70" s="15"/>
      <c r="X70" s="15"/>
      <c r="Y70" s="15"/>
      <c r="Z70" s="15"/>
      <c r="AA70" s="24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24"/>
      <c r="AQ70" s="5"/>
      <c r="AR70" s="5"/>
      <c r="AS70" s="5"/>
      <c r="AT70" s="5"/>
      <c r="AU70" s="5"/>
      <c r="AV70" s="5"/>
      <c r="AW70" s="5"/>
    </row>
    <row r="71" spans="1:49" x14ac:dyDescent="0.25">
      <c r="A71" s="25"/>
      <c r="B71" s="5"/>
      <c r="C71" s="5"/>
      <c r="D71" s="26"/>
      <c r="E71" s="2"/>
      <c r="F71" s="2"/>
      <c r="G71" s="2"/>
      <c r="H71" s="2"/>
      <c r="I71" s="7"/>
      <c r="J71" s="5"/>
      <c r="K71" s="5"/>
      <c r="L71" s="5"/>
      <c r="M71" s="5"/>
      <c r="N71" s="5"/>
      <c r="O71" s="5"/>
      <c r="P71" s="5"/>
      <c r="Q71" s="5"/>
      <c r="R71" s="5"/>
      <c r="S71" s="5"/>
      <c r="T71" s="15"/>
      <c r="U71" s="15"/>
      <c r="V71" s="15"/>
      <c r="W71" s="15"/>
      <c r="X71" s="15"/>
      <c r="Y71" s="15"/>
      <c r="Z71" s="15"/>
      <c r="AA71" s="24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24"/>
      <c r="AQ71" s="5"/>
      <c r="AR71" s="5"/>
      <c r="AS71" s="5"/>
      <c r="AT71" s="5"/>
      <c r="AU71" s="5"/>
      <c r="AV71" s="5"/>
      <c r="AW71" s="5"/>
    </row>
    <row r="72" spans="1:49" x14ac:dyDescent="0.25">
      <c r="A72" s="25"/>
      <c r="B72" s="5"/>
      <c r="C72" s="5"/>
      <c r="D72" s="26"/>
      <c r="E72" s="2"/>
      <c r="F72" s="2"/>
      <c r="G72" s="2"/>
      <c r="H72" s="2"/>
      <c r="I72" s="7"/>
      <c r="J72" s="5"/>
      <c r="K72" s="5"/>
      <c r="L72" s="5"/>
      <c r="M72" s="5"/>
      <c r="N72" s="5"/>
      <c r="O72" s="5"/>
      <c r="P72" s="5"/>
      <c r="Q72" s="5"/>
      <c r="R72" s="5"/>
      <c r="S72" s="5"/>
      <c r="T72" s="15"/>
      <c r="U72" s="15"/>
      <c r="V72" s="15"/>
      <c r="W72" s="15"/>
      <c r="X72" s="15"/>
      <c r="Y72" s="15"/>
      <c r="Z72" s="15"/>
      <c r="AA72" s="24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24"/>
      <c r="AQ72" s="5"/>
      <c r="AR72" s="5"/>
      <c r="AS72" s="5"/>
      <c r="AT72" s="5"/>
      <c r="AU72" s="5"/>
      <c r="AV72" s="5"/>
      <c r="AW72" s="5"/>
    </row>
    <row r="73" spans="1:49" x14ac:dyDescent="0.25">
      <c r="A73" s="25"/>
      <c r="B73" s="5"/>
      <c r="C73" s="5"/>
      <c r="D73" s="26"/>
      <c r="E73" s="2"/>
      <c r="F73" s="2"/>
      <c r="G73" s="2"/>
      <c r="H73" s="2"/>
      <c r="I73" s="7"/>
      <c r="J73" s="5"/>
      <c r="K73" s="5"/>
      <c r="L73" s="5"/>
      <c r="M73" s="5"/>
      <c r="N73" s="5"/>
      <c r="O73" s="5"/>
      <c r="P73" s="5"/>
      <c r="Q73" s="5"/>
      <c r="R73" s="5"/>
      <c r="S73" s="5"/>
      <c r="T73" s="15"/>
      <c r="U73" s="15"/>
      <c r="V73" s="15"/>
      <c r="W73" s="15"/>
      <c r="X73" s="15"/>
      <c r="Y73" s="15"/>
      <c r="Z73" s="15"/>
      <c r="AA73" s="24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24"/>
      <c r="AQ73" s="5"/>
      <c r="AR73" s="5"/>
      <c r="AS73" s="5"/>
      <c r="AT73" s="5"/>
      <c r="AU73" s="5"/>
      <c r="AV73" s="5"/>
      <c r="AW73" s="5"/>
    </row>
    <row r="74" spans="1:49" x14ac:dyDescent="0.25">
      <c r="A74" s="25"/>
      <c r="B74" s="5"/>
      <c r="C74" s="5"/>
      <c r="D74" s="26"/>
      <c r="E74" s="2"/>
      <c r="F74" s="2"/>
      <c r="G74" s="2"/>
      <c r="H74" s="2"/>
      <c r="I74" s="7"/>
      <c r="J74" s="5"/>
      <c r="K74" s="5"/>
      <c r="L74" s="5"/>
      <c r="M74" s="5"/>
      <c r="N74" s="5"/>
      <c r="O74" s="5"/>
      <c r="P74" s="5"/>
      <c r="Q74" s="5"/>
      <c r="R74" s="5"/>
      <c r="S74" s="5"/>
      <c r="T74" s="15"/>
      <c r="U74" s="15"/>
      <c r="V74" s="15"/>
      <c r="W74" s="15"/>
      <c r="X74" s="15"/>
      <c r="Y74" s="15"/>
      <c r="Z74" s="15"/>
      <c r="AA74" s="24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24"/>
      <c r="AQ74" s="5"/>
      <c r="AR74" s="5"/>
      <c r="AS74" s="5"/>
      <c r="AT74" s="5"/>
      <c r="AU74" s="5"/>
      <c r="AV74" s="5"/>
      <c r="AW74" s="5"/>
    </row>
    <row r="75" spans="1:49" x14ac:dyDescent="0.25">
      <c r="A75" s="25"/>
      <c r="B75" s="5"/>
      <c r="C75" s="5"/>
      <c r="D75" s="26"/>
      <c r="E75" s="2"/>
      <c r="F75" s="2"/>
      <c r="G75" s="2"/>
      <c r="H75" s="2"/>
      <c r="I75" s="7"/>
      <c r="J75" s="5"/>
      <c r="K75" s="5"/>
      <c r="L75" s="5"/>
      <c r="M75" s="5"/>
      <c r="N75" s="5"/>
      <c r="O75" s="5"/>
      <c r="P75" s="5"/>
      <c r="Q75" s="5"/>
      <c r="R75" s="5"/>
      <c r="S75" s="5"/>
      <c r="T75" s="15"/>
      <c r="U75" s="15"/>
      <c r="V75" s="15"/>
      <c r="W75" s="15"/>
      <c r="X75" s="15"/>
      <c r="Y75" s="15"/>
      <c r="Z75" s="15"/>
      <c r="AA75" s="24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24"/>
      <c r="AQ75" s="5"/>
      <c r="AR75" s="5"/>
      <c r="AS75" s="5"/>
      <c r="AT75" s="5"/>
      <c r="AU75" s="5"/>
      <c r="AV75" s="5"/>
      <c r="AW75" s="5"/>
    </row>
    <row r="76" spans="1:49" x14ac:dyDescent="0.25">
      <c r="A76" s="25"/>
      <c r="B76" s="5"/>
      <c r="C76" s="5"/>
      <c r="D76" s="26"/>
      <c r="E76" s="2"/>
      <c r="F76" s="2"/>
      <c r="G76" s="2"/>
      <c r="H76" s="2"/>
      <c r="I76" s="7"/>
      <c r="J76" s="5"/>
      <c r="K76" s="5"/>
      <c r="L76" s="5"/>
      <c r="M76" s="5"/>
      <c r="N76" s="5"/>
      <c r="O76" s="5"/>
      <c r="P76" s="5"/>
      <c r="Q76" s="5"/>
      <c r="R76" s="5"/>
      <c r="S76" s="5"/>
      <c r="T76" s="15"/>
      <c r="U76" s="15"/>
      <c r="V76" s="15"/>
      <c r="W76" s="15"/>
      <c r="X76" s="15"/>
      <c r="Y76" s="15"/>
      <c r="Z76" s="15"/>
      <c r="AA76" s="24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24"/>
      <c r="AQ76" s="5"/>
      <c r="AR76" s="5"/>
      <c r="AS76" s="5"/>
      <c r="AT76" s="5"/>
      <c r="AU76" s="5"/>
      <c r="AV76" s="5"/>
      <c r="AW76" s="5"/>
    </row>
    <row r="77" spans="1:49" x14ac:dyDescent="0.25">
      <c r="A77" s="25"/>
      <c r="B77" s="5"/>
      <c r="C77" s="5"/>
      <c r="D77" s="26"/>
      <c r="E77" s="2"/>
      <c r="F77" s="2"/>
      <c r="G77" s="2"/>
      <c r="H77" s="2"/>
      <c r="I77" s="7"/>
      <c r="J77" s="5"/>
      <c r="K77" s="5"/>
      <c r="L77" s="5"/>
      <c r="M77" s="5"/>
      <c r="N77" s="5"/>
      <c r="O77" s="5"/>
      <c r="P77" s="5"/>
      <c r="Q77" s="5"/>
      <c r="R77" s="5"/>
      <c r="S77" s="5"/>
      <c r="T77" s="15"/>
      <c r="U77" s="15"/>
      <c r="V77" s="15"/>
      <c r="W77" s="15"/>
      <c r="X77" s="15"/>
      <c r="Y77" s="15"/>
      <c r="Z77" s="15"/>
      <c r="AA77" s="24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24"/>
      <c r="AQ77" s="5"/>
      <c r="AR77" s="5"/>
      <c r="AS77" s="5"/>
      <c r="AT77" s="5"/>
      <c r="AU77" s="5"/>
      <c r="AV77" s="5"/>
      <c r="AW77" s="5"/>
    </row>
    <row r="78" spans="1:49" x14ac:dyDescent="0.25">
      <c r="A78" s="25"/>
      <c r="B78" s="5"/>
      <c r="C78" s="5"/>
      <c r="D78" s="26"/>
      <c r="E78" s="2"/>
      <c r="F78" s="2"/>
      <c r="G78" s="2"/>
      <c r="H78" s="2"/>
      <c r="I78" s="7"/>
      <c r="J78" s="5"/>
      <c r="K78" s="5"/>
      <c r="L78" s="5"/>
      <c r="M78" s="5"/>
      <c r="N78" s="5"/>
      <c r="O78" s="5"/>
      <c r="P78" s="5"/>
      <c r="Q78" s="5"/>
      <c r="R78" s="5"/>
      <c r="S78" s="5"/>
      <c r="T78" s="15"/>
      <c r="U78" s="15"/>
      <c r="V78" s="15"/>
      <c r="W78" s="15"/>
      <c r="X78" s="15"/>
      <c r="Y78" s="15"/>
      <c r="Z78" s="15"/>
      <c r="AA78" s="24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24"/>
      <c r="AQ78" s="5"/>
      <c r="AR78" s="5"/>
      <c r="AS78" s="5"/>
      <c r="AT78" s="5"/>
      <c r="AU78" s="5"/>
      <c r="AV78" s="5"/>
      <c r="AW78" s="5"/>
    </row>
    <row r="79" spans="1:49" x14ac:dyDescent="0.25">
      <c r="A79" s="25"/>
      <c r="B79" s="5"/>
      <c r="C79" s="5"/>
      <c r="D79" s="26"/>
      <c r="E79" s="2"/>
      <c r="F79" s="2"/>
      <c r="G79" s="2"/>
      <c r="H79" s="2"/>
      <c r="I79" s="7"/>
      <c r="J79" s="5"/>
      <c r="K79" s="5"/>
      <c r="L79" s="5"/>
      <c r="M79" s="5"/>
      <c r="N79" s="5"/>
      <c r="O79" s="5"/>
      <c r="P79" s="5"/>
      <c r="Q79" s="5"/>
      <c r="R79" s="5"/>
      <c r="S79" s="5"/>
      <c r="T79" s="15"/>
      <c r="U79" s="15"/>
      <c r="V79" s="15"/>
      <c r="W79" s="15"/>
      <c r="X79" s="15"/>
      <c r="Y79" s="15"/>
      <c r="Z79" s="15"/>
      <c r="AA79" s="24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24"/>
      <c r="AQ79" s="5"/>
      <c r="AR79" s="5"/>
      <c r="AS79" s="5"/>
      <c r="AT79" s="5"/>
      <c r="AU79" s="5"/>
      <c r="AV79" s="5"/>
      <c r="AW79" s="5"/>
    </row>
    <row r="80" spans="1:49" x14ac:dyDescent="0.25">
      <c r="A80" s="25"/>
      <c r="B80" s="5"/>
      <c r="C80" s="5"/>
      <c r="D80" s="26"/>
      <c r="E80" s="2"/>
      <c r="F80" s="2"/>
      <c r="G80" s="2"/>
      <c r="H80" s="2"/>
      <c r="I80" s="7"/>
      <c r="J80" s="5"/>
      <c r="K80" s="5"/>
      <c r="L80" s="5"/>
      <c r="M80" s="5"/>
      <c r="N80" s="5"/>
      <c r="O80" s="5"/>
      <c r="P80" s="5"/>
      <c r="Q80" s="5"/>
      <c r="R80" s="5"/>
      <c r="S80" s="5"/>
      <c r="T80" s="15"/>
      <c r="U80" s="15"/>
      <c r="V80" s="15"/>
      <c r="W80" s="15"/>
      <c r="X80" s="15"/>
      <c r="Y80" s="15"/>
      <c r="Z80" s="15"/>
      <c r="AA80" s="24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24"/>
      <c r="AQ80" s="5"/>
      <c r="AR80" s="5"/>
      <c r="AS80" s="5"/>
      <c r="AT80" s="5"/>
      <c r="AU80" s="5"/>
      <c r="AV80" s="5"/>
      <c r="AW80" s="5"/>
    </row>
    <row r="81" spans="1:49" x14ac:dyDescent="0.25">
      <c r="A81" s="25"/>
      <c r="B81" s="5"/>
      <c r="C81" s="5"/>
      <c r="D81" s="27"/>
      <c r="E81" s="2"/>
      <c r="F81" s="2"/>
      <c r="G81" s="2"/>
      <c r="H81" s="2"/>
      <c r="I81" s="7"/>
      <c r="J81" s="5"/>
      <c r="K81" s="5"/>
      <c r="L81" s="5"/>
      <c r="M81" s="5"/>
      <c r="N81" s="5"/>
      <c r="O81" s="5"/>
      <c r="P81" s="5"/>
      <c r="Q81" s="5"/>
      <c r="R81" s="5"/>
      <c r="S81" s="5"/>
      <c r="T81" s="15"/>
      <c r="U81" s="15"/>
      <c r="V81" s="15"/>
      <c r="W81" s="15"/>
      <c r="X81" s="15"/>
      <c r="Y81" s="15"/>
      <c r="Z81" s="15"/>
      <c r="AA81" s="24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24"/>
      <c r="AQ81" s="5"/>
      <c r="AR81" s="5"/>
      <c r="AS81" s="5"/>
      <c r="AT81" s="5"/>
      <c r="AU81" s="5"/>
      <c r="AV81" s="5"/>
      <c r="AW81" s="5"/>
    </row>
    <row r="82" spans="1:49" x14ac:dyDescent="0.25">
      <c r="A82" s="25"/>
      <c r="B82" s="5"/>
      <c r="C82" s="5"/>
      <c r="D82" s="28"/>
      <c r="E82" s="2"/>
      <c r="F82" s="2"/>
      <c r="G82" s="2"/>
      <c r="H82" s="2"/>
      <c r="I82" s="7"/>
      <c r="J82" s="5"/>
      <c r="K82" s="5"/>
      <c r="L82" s="5"/>
      <c r="M82" s="5"/>
      <c r="N82" s="5"/>
      <c r="O82" s="5"/>
      <c r="P82" s="5"/>
      <c r="Q82" s="5"/>
      <c r="R82" s="5"/>
      <c r="S82" s="5"/>
      <c r="T82" s="15"/>
      <c r="U82" s="15"/>
      <c r="V82" s="15"/>
      <c r="W82" s="15"/>
      <c r="X82" s="15"/>
      <c r="Y82" s="15"/>
      <c r="Z82" s="15"/>
      <c r="AA82" s="24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24"/>
      <c r="AQ82" s="5"/>
      <c r="AR82" s="5"/>
      <c r="AS82" s="5"/>
      <c r="AT82" s="5"/>
      <c r="AU82" s="5"/>
      <c r="AV82" s="5"/>
      <c r="AW82" s="5"/>
    </row>
    <row r="83" spans="1:49" x14ac:dyDescent="0.25">
      <c r="A83" s="25"/>
      <c r="B83" s="5"/>
      <c r="C83" s="5"/>
      <c r="D83" s="28"/>
      <c r="E83" s="2"/>
      <c r="F83" s="2"/>
      <c r="G83" s="2"/>
      <c r="H83" s="2"/>
      <c r="I83" s="7"/>
      <c r="J83" s="5"/>
      <c r="K83" s="5"/>
      <c r="L83" s="5"/>
      <c r="M83" s="5"/>
      <c r="N83" s="5"/>
      <c r="O83" s="5"/>
      <c r="P83" s="5"/>
      <c r="Q83" s="5"/>
      <c r="R83" s="5"/>
      <c r="S83" s="5"/>
      <c r="T83" s="15"/>
      <c r="U83" s="15"/>
      <c r="V83" s="15"/>
      <c r="W83" s="15"/>
      <c r="X83" s="15"/>
      <c r="Y83" s="15"/>
      <c r="Z83" s="15"/>
      <c r="AA83" s="24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24"/>
      <c r="AQ83" s="5"/>
      <c r="AR83" s="5"/>
      <c r="AS83" s="5"/>
      <c r="AT83" s="5"/>
      <c r="AU83" s="5"/>
      <c r="AV83" s="5"/>
      <c r="AW83" s="5"/>
    </row>
    <row r="84" spans="1:49" x14ac:dyDescent="0.25">
      <c r="A84" s="25"/>
      <c r="B84" s="5"/>
      <c r="C84" s="5"/>
      <c r="D84" s="28"/>
      <c r="E84" s="2"/>
      <c r="F84" s="2"/>
      <c r="G84" s="2"/>
      <c r="H84" s="2"/>
      <c r="I84" s="7"/>
      <c r="J84" s="5"/>
      <c r="K84" s="5"/>
      <c r="L84" s="5"/>
      <c r="M84" s="5"/>
      <c r="N84" s="5"/>
      <c r="O84" s="5"/>
      <c r="P84" s="5"/>
      <c r="Q84" s="5"/>
      <c r="R84" s="5"/>
      <c r="S84" s="5"/>
      <c r="T84" s="15"/>
      <c r="U84" s="15"/>
      <c r="V84" s="15"/>
      <c r="W84" s="15"/>
      <c r="X84" s="15"/>
      <c r="Y84" s="15"/>
      <c r="Z84" s="15"/>
      <c r="AA84" s="24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24"/>
      <c r="AQ84" s="5"/>
      <c r="AR84" s="5"/>
      <c r="AS84" s="5"/>
      <c r="AT84" s="5"/>
      <c r="AU84" s="5"/>
      <c r="AV84" s="5"/>
      <c r="AW84" s="5"/>
    </row>
    <row r="85" spans="1:49" x14ac:dyDescent="0.25">
      <c r="A85" s="25"/>
      <c r="B85" s="5"/>
      <c r="C85" s="5"/>
      <c r="D85" s="27"/>
      <c r="E85" s="2"/>
      <c r="F85" s="2"/>
      <c r="G85" s="2"/>
      <c r="H85" s="2"/>
      <c r="I85" s="7"/>
      <c r="J85" s="5"/>
      <c r="K85" s="5"/>
      <c r="L85" s="5"/>
      <c r="M85" s="5"/>
      <c r="N85" s="5"/>
      <c r="O85" s="5"/>
      <c r="P85" s="5"/>
      <c r="Q85" s="5"/>
      <c r="R85" s="5"/>
      <c r="S85" s="5"/>
      <c r="T85" s="15"/>
      <c r="U85" s="15"/>
      <c r="V85" s="15"/>
      <c r="W85" s="15"/>
      <c r="X85" s="15"/>
      <c r="Y85" s="15"/>
      <c r="Z85" s="15"/>
      <c r="AA85" s="24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24"/>
      <c r="AQ85" s="5"/>
      <c r="AR85" s="5"/>
      <c r="AS85" s="5"/>
      <c r="AT85" s="5"/>
      <c r="AU85" s="5"/>
      <c r="AV85" s="5"/>
      <c r="AW85" s="5"/>
    </row>
    <row r="86" spans="1:49" x14ac:dyDescent="0.25">
      <c r="A86" s="25"/>
      <c r="B86" s="5"/>
      <c r="C86" s="5"/>
      <c r="D86" s="27"/>
      <c r="E86" s="2"/>
      <c r="F86" s="2"/>
      <c r="G86" s="2"/>
      <c r="H86" s="2"/>
      <c r="I86" s="7"/>
      <c r="J86" s="5"/>
      <c r="K86" s="5"/>
      <c r="L86" s="5"/>
      <c r="M86" s="5"/>
      <c r="N86" s="5"/>
      <c r="O86" s="5"/>
      <c r="P86" s="5"/>
      <c r="Q86" s="5"/>
      <c r="R86" s="5"/>
      <c r="S86" s="5"/>
      <c r="T86" s="15"/>
      <c r="U86" s="15"/>
      <c r="V86" s="15"/>
      <c r="W86" s="15"/>
      <c r="X86" s="15"/>
      <c r="Y86" s="15"/>
      <c r="Z86" s="15"/>
      <c r="AA86" s="24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24"/>
      <c r="AQ86" s="5"/>
      <c r="AR86" s="5"/>
      <c r="AS86" s="5"/>
      <c r="AT86" s="5"/>
      <c r="AU86" s="5"/>
      <c r="AV86" s="5"/>
      <c r="AW86" s="5"/>
    </row>
    <row r="87" spans="1:49" x14ac:dyDescent="0.25">
      <c r="A87" s="25"/>
      <c r="B87" s="5"/>
      <c r="C87" s="5"/>
      <c r="D87" s="28"/>
      <c r="E87" s="2"/>
      <c r="F87" s="2"/>
      <c r="G87" s="2"/>
      <c r="H87" s="2"/>
      <c r="I87" s="7"/>
      <c r="J87" s="5"/>
      <c r="K87" s="5"/>
      <c r="L87" s="5"/>
      <c r="M87" s="5"/>
      <c r="N87" s="5"/>
      <c r="O87" s="5"/>
      <c r="P87" s="5"/>
      <c r="Q87" s="5"/>
      <c r="R87" s="5"/>
      <c r="S87" s="5"/>
      <c r="T87" s="15"/>
      <c r="U87" s="15"/>
      <c r="V87" s="15"/>
      <c r="W87" s="15"/>
      <c r="X87" s="15"/>
      <c r="Y87" s="15"/>
      <c r="Z87" s="15"/>
      <c r="AA87" s="24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24"/>
      <c r="AQ87" s="5"/>
      <c r="AR87" s="5"/>
      <c r="AS87" s="5"/>
      <c r="AT87" s="5"/>
      <c r="AU87" s="5"/>
      <c r="AV87" s="5"/>
      <c r="AW87" s="5"/>
    </row>
    <row r="88" spans="1:49" x14ac:dyDescent="0.25">
      <c r="A88" s="25"/>
      <c r="B88" s="5"/>
      <c r="C88" s="5"/>
      <c r="D88" s="28"/>
      <c r="E88" s="2"/>
      <c r="F88" s="2"/>
      <c r="G88" s="2"/>
      <c r="H88" s="2"/>
      <c r="I88" s="7"/>
      <c r="J88" s="5"/>
      <c r="K88" s="5"/>
      <c r="L88" s="5"/>
      <c r="M88" s="5"/>
      <c r="N88" s="5"/>
      <c r="O88" s="5"/>
      <c r="P88" s="5"/>
      <c r="Q88" s="5"/>
      <c r="R88" s="5"/>
      <c r="S88" s="5"/>
      <c r="T88" s="15"/>
      <c r="U88" s="15"/>
      <c r="V88" s="15"/>
      <c r="W88" s="15"/>
      <c r="X88" s="15"/>
      <c r="Y88" s="15"/>
      <c r="Z88" s="15"/>
      <c r="AA88" s="24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24"/>
      <c r="AQ88" s="5"/>
      <c r="AR88" s="5"/>
      <c r="AS88" s="5"/>
      <c r="AT88" s="5"/>
      <c r="AU88" s="5"/>
      <c r="AV88" s="5"/>
      <c r="AW88" s="5"/>
    </row>
    <row r="89" spans="1:49" x14ac:dyDescent="0.25">
      <c r="A89" s="25"/>
      <c r="B89" s="5"/>
      <c r="C89" s="5"/>
      <c r="D89" s="28"/>
      <c r="E89" s="2"/>
      <c r="F89" s="2"/>
      <c r="G89" s="2"/>
      <c r="H89" s="2"/>
      <c r="I89" s="7"/>
      <c r="J89" s="5"/>
      <c r="K89" s="5"/>
      <c r="L89" s="5"/>
      <c r="M89" s="5"/>
      <c r="N89" s="5"/>
      <c r="O89" s="5"/>
      <c r="P89" s="5"/>
      <c r="Q89" s="5"/>
      <c r="R89" s="5"/>
      <c r="S89" s="5"/>
      <c r="T89" s="15"/>
      <c r="U89" s="15"/>
      <c r="V89" s="15"/>
      <c r="W89" s="15"/>
      <c r="X89" s="15"/>
      <c r="Y89" s="15"/>
      <c r="Z89" s="15"/>
      <c r="AA89" s="24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24"/>
      <c r="AQ89" s="5"/>
      <c r="AR89" s="5"/>
      <c r="AS89" s="5"/>
      <c r="AT89" s="5"/>
      <c r="AU89" s="5"/>
      <c r="AV89" s="5"/>
      <c r="AW89" s="5"/>
    </row>
    <row r="90" spans="1:49" x14ac:dyDescent="0.25">
      <c r="A90" s="25"/>
      <c r="B90" s="5"/>
      <c r="C90" s="5"/>
      <c r="D90" s="28"/>
      <c r="E90" s="2"/>
      <c r="F90" s="2"/>
      <c r="G90" s="2"/>
      <c r="H90" s="2"/>
      <c r="I90" s="7"/>
      <c r="J90" s="5"/>
      <c r="K90" s="5"/>
      <c r="L90" s="5"/>
      <c r="M90" s="5"/>
      <c r="N90" s="5"/>
      <c r="O90" s="5"/>
      <c r="P90" s="5"/>
      <c r="Q90" s="5"/>
      <c r="R90" s="5"/>
      <c r="S90" s="5"/>
      <c r="T90" s="15"/>
      <c r="U90" s="15"/>
      <c r="V90" s="15"/>
      <c r="W90" s="15"/>
      <c r="X90" s="15"/>
      <c r="Y90" s="15"/>
      <c r="Z90" s="15"/>
      <c r="AA90" s="24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24"/>
      <c r="AQ90" s="5"/>
      <c r="AR90" s="5"/>
      <c r="AS90" s="5"/>
      <c r="AT90" s="5"/>
      <c r="AU90" s="5"/>
      <c r="AV90" s="5"/>
      <c r="AW90" s="5"/>
    </row>
    <row r="91" spans="1:49" x14ac:dyDescent="0.25">
      <c r="A91" s="25"/>
      <c r="B91" s="5"/>
      <c r="C91" s="5"/>
      <c r="D91" s="28"/>
      <c r="E91" s="2"/>
      <c r="F91" s="2"/>
      <c r="G91" s="2"/>
      <c r="H91" s="2"/>
      <c r="I91" s="7"/>
      <c r="J91" s="5"/>
      <c r="K91" s="5"/>
      <c r="L91" s="5"/>
      <c r="M91" s="5"/>
      <c r="N91" s="5"/>
      <c r="O91" s="5"/>
      <c r="P91" s="5"/>
      <c r="Q91" s="5"/>
      <c r="R91" s="5"/>
      <c r="S91" s="5"/>
      <c r="T91" s="15"/>
      <c r="U91" s="15"/>
      <c r="V91" s="15"/>
      <c r="W91" s="15"/>
      <c r="X91" s="15"/>
      <c r="Y91" s="15"/>
      <c r="Z91" s="15"/>
      <c r="AA91" s="24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24"/>
      <c r="AQ91" s="5"/>
      <c r="AR91" s="5"/>
      <c r="AS91" s="5"/>
      <c r="AT91" s="5"/>
      <c r="AU91" s="5"/>
      <c r="AV91" s="5"/>
      <c r="AW91" s="5"/>
    </row>
    <row r="92" spans="1:49" x14ac:dyDescent="0.25">
      <c r="A92" s="25"/>
      <c r="B92" s="5"/>
      <c r="C92" s="5"/>
      <c r="D92" s="27"/>
      <c r="E92" s="2"/>
      <c r="F92" s="2"/>
      <c r="G92" s="2"/>
      <c r="H92" s="2"/>
      <c r="I92" s="7"/>
      <c r="J92" s="5"/>
      <c r="K92" s="5"/>
      <c r="L92" s="5"/>
      <c r="M92" s="5"/>
      <c r="N92" s="5"/>
      <c r="O92" s="5"/>
      <c r="P92" s="5"/>
      <c r="Q92" s="5"/>
      <c r="R92" s="5"/>
      <c r="S92" s="5"/>
      <c r="T92" s="15"/>
      <c r="U92" s="15"/>
      <c r="V92" s="15"/>
      <c r="W92" s="15"/>
      <c r="X92" s="15"/>
      <c r="Y92" s="15"/>
      <c r="Z92" s="15"/>
      <c r="AA92" s="24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24"/>
      <c r="AQ92" s="5"/>
      <c r="AR92" s="5"/>
      <c r="AS92" s="5"/>
      <c r="AT92" s="5"/>
      <c r="AU92" s="5"/>
      <c r="AV92" s="5"/>
      <c r="AW92" s="5"/>
    </row>
    <row r="93" spans="1:49" x14ac:dyDescent="0.25">
      <c r="A93" s="25"/>
      <c r="B93" s="5"/>
      <c r="C93" s="5"/>
      <c r="D93" s="28"/>
      <c r="E93" s="2"/>
      <c r="F93" s="2"/>
      <c r="G93" s="2"/>
      <c r="H93" s="2"/>
      <c r="I93" s="7"/>
      <c r="J93" s="5"/>
      <c r="K93" s="5"/>
      <c r="L93" s="5"/>
      <c r="M93" s="5"/>
      <c r="N93" s="5"/>
      <c r="O93" s="5"/>
      <c r="P93" s="5"/>
      <c r="Q93" s="5"/>
      <c r="R93" s="5"/>
      <c r="S93" s="5"/>
      <c r="T93" s="15"/>
      <c r="U93" s="15"/>
      <c r="V93" s="15"/>
      <c r="W93" s="15"/>
      <c r="X93" s="15"/>
      <c r="Y93" s="15"/>
      <c r="Z93" s="15"/>
      <c r="AA93" s="24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24"/>
      <c r="AQ93" s="5"/>
      <c r="AR93" s="5"/>
      <c r="AS93" s="5"/>
      <c r="AT93" s="5"/>
      <c r="AU93" s="5"/>
      <c r="AV93" s="5"/>
      <c r="AW93" s="5"/>
    </row>
    <row r="94" spans="1:49" x14ac:dyDescent="0.25">
      <c r="A94" s="25"/>
      <c r="B94" s="5"/>
      <c r="C94" s="5"/>
      <c r="D94" s="28"/>
      <c r="E94" s="2"/>
      <c r="F94" s="2"/>
      <c r="G94" s="2"/>
      <c r="H94" s="2"/>
      <c r="I94" s="7"/>
      <c r="J94" s="5"/>
      <c r="K94" s="5"/>
      <c r="L94" s="5"/>
      <c r="M94" s="5"/>
      <c r="N94" s="5"/>
      <c r="O94" s="5"/>
      <c r="P94" s="5"/>
      <c r="Q94" s="5"/>
      <c r="R94" s="5"/>
      <c r="S94" s="5"/>
      <c r="T94" s="15"/>
      <c r="U94" s="15"/>
      <c r="V94" s="15"/>
      <c r="W94" s="15"/>
      <c r="X94" s="15"/>
      <c r="Y94" s="15"/>
      <c r="Z94" s="15"/>
      <c r="AA94" s="24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24"/>
      <c r="AQ94" s="5"/>
      <c r="AR94" s="5"/>
      <c r="AS94" s="5"/>
      <c r="AT94" s="5"/>
      <c r="AU94" s="5"/>
      <c r="AV94" s="5"/>
      <c r="AW94" s="5"/>
    </row>
    <row r="95" spans="1:49" x14ac:dyDescent="0.25">
      <c r="A95" s="25"/>
      <c r="B95" s="5"/>
      <c r="C95" s="5"/>
      <c r="D95" s="28"/>
      <c r="E95" s="2"/>
      <c r="F95" s="2"/>
      <c r="G95" s="2"/>
      <c r="H95" s="2"/>
      <c r="I95" s="7"/>
      <c r="J95" s="5"/>
      <c r="K95" s="5"/>
      <c r="L95" s="5"/>
      <c r="M95" s="5"/>
      <c r="N95" s="5"/>
      <c r="O95" s="5"/>
      <c r="P95" s="5"/>
      <c r="Q95" s="5"/>
      <c r="R95" s="5"/>
      <c r="S95" s="5"/>
      <c r="T95" s="15"/>
      <c r="U95" s="15"/>
      <c r="V95" s="15"/>
      <c r="W95" s="15"/>
      <c r="X95" s="15"/>
      <c r="Y95" s="15"/>
      <c r="Z95" s="15"/>
      <c r="AA95" s="24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24"/>
      <c r="AQ95" s="5"/>
      <c r="AR95" s="5"/>
      <c r="AS95" s="5"/>
      <c r="AT95" s="5"/>
      <c r="AU95" s="5"/>
      <c r="AV95" s="5"/>
      <c r="AW95" s="5"/>
    </row>
    <row r="96" spans="1:49" x14ac:dyDescent="0.25">
      <c r="A96" s="25"/>
      <c r="B96" s="5"/>
      <c r="C96" s="5"/>
      <c r="D96" s="28"/>
      <c r="E96" s="2"/>
      <c r="F96" s="2"/>
      <c r="G96" s="2"/>
      <c r="H96" s="2"/>
      <c r="I96" s="7"/>
      <c r="J96" s="5"/>
      <c r="K96" s="5"/>
      <c r="L96" s="5"/>
      <c r="M96" s="5"/>
      <c r="N96" s="5"/>
      <c r="O96" s="5"/>
      <c r="P96" s="5"/>
      <c r="Q96" s="5"/>
      <c r="R96" s="5"/>
      <c r="S96" s="5"/>
      <c r="T96" s="15"/>
      <c r="U96" s="15"/>
      <c r="V96" s="15"/>
      <c r="W96" s="15"/>
      <c r="X96" s="15"/>
      <c r="Y96" s="15"/>
      <c r="Z96" s="15"/>
      <c r="AA96" s="24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24"/>
      <c r="AQ96" s="5"/>
      <c r="AR96" s="5"/>
      <c r="AS96" s="5"/>
      <c r="AT96" s="5"/>
      <c r="AU96" s="5"/>
      <c r="AV96" s="5"/>
      <c r="AW96" s="5"/>
    </row>
    <row r="97" spans="1:49" x14ac:dyDescent="0.25">
      <c r="A97" s="25"/>
      <c r="B97" s="5"/>
      <c r="C97" s="5"/>
      <c r="D97" s="26"/>
      <c r="E97" s="2"/>
      <c r="F97" s="2"/>
      <c r="G97" s="2"/>
      <c r="H97" s="2"/>
      <c r="I97" s="7"/>
      <c r="J97" s="5"/>
      <c r="K97" s="5"/>
      <c r="L97" s="5"/>
      <c r="M97" s="5"/>
      <c r="N97" s="5"/>
      <c r="O97" s="5"/>
      <c r="P97" s="5"/>
      <c r="Q97" s="5"/>
      <c r="R97" s="5"/>
      <c r="S97" s="5"/>
      <c r="T97" s="15"/>
      <c r="U97" s="15"/>
      <c r="V97" s="15"/>
      <c r="W97" s="15"/>
      <c r="X97" s="15"/>
      <c r="Y97" s="15"/>
      <c r="Z97" s="15"/>
      <c r="AA97" s="24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24"/>
      <c r="AQ97" s="5"/>
      <c r="AR97" s="5"/>
      <c r="AS97" s="5"/>
      <c r="AT97" s="5"/>
      <c r="AU97" s="5"/>
      <c r="AV97" s="5"/>
      <c r="AW97" s="5"/>
    </row>
    <row r="98" spans="1:49" x14ac:dyDescent="0.25">
      <c r="A98" s="25"/>
      <c r="B98" s="5"/>
      <c r="C98" s="5"/>
      <c r="D98" s="5"/>
      <c r="E98" s="2"/>
      <c r="F98" s="2"/>
      <c r="G98" s="2"/>
      <c r="H98" s="2"/>
      <c r="I98" s="7"/>
      <c r="J98" s="5"/>
      <c r="K98" s="5"/>
      <c r="L98" s="5"/>
      <c r="M98" s="5"/>
      <c r="N98" s="5"/>
      <c r="O98" s="5"/>
      <c r="P98" s="5"/>
      <c r="Q98" s="5"/>
      <c r="R98" s="5"/>
      <c r="S98" s="5"/>
      <c r="T98" s="15"/>
      <c r="U98" s="15"/>
      <c r="V98" s="15"/>
      <c r="W98" s="15"/>
      <c r="X98" s="15"/>
      <c r="Y98" s="15"/>
      <c r="Z98" s="15"/>
      <c r="AA98" s="24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24"/>
      <c r="AQ98" s="5"/>
      <c r="AR98" s="5"/>
      <c r="AS98" s="5"/>
      <c r="AT98" s="5"/>
      <c r="AU98" s="5"/>
      <c r="AV98" s="5"/>
      <c r="AW98" s="5"/>
    </row>
    <row r="99" spans="1:49" x14ac:dyDescent="0.25">
      <c r="A99" s="25"/>
      <c r="B99" s="5"/>
      <c r="C99" s="5"/>
      <c r="D99" s="5"/>
      <c r="E99" s="2"/>
      <c r="F99" s="2"/>
      <c r="G99" s="2"/>
      <c r="H99" s="2"/>
      <c r="I99" s="7"/>
      <c r="J99" s="5"/>
      <c r="K99" s="5"/>
      <c r="L99" s="5"/>
      <c r="M99" s="5"/>
      <c r="N99" s="5"/>
      <c r="O99" s="5"/>
      <c r="P99" s="5"/>
      <c r="Q99" s="5"/>
      <c r="R99" s="5"/>
      <c r="S99" s="5"/>
      <c r="T99" s="15"/>
      <c r="U99" s="15"/>
      <c r="V99" s="15"/>
      <c r="W99" s="15"/>
      <c r="X99" s="15"/>
      <c r="Y99" s="15"/>
      <c r="Z99" s="15"/>
      <c r="AA99" s="24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24"/>
      <c r="AQ99" s="5"/>
      <c r="AR99" s="5"/>
      <c r="AS99" s="5"/>
      <c r="AT99" s="5"/>
      <c r="AU99" s="5"/>
      <c r="AV99" s="5"/>
      <c r="AW99" s="5"/>
    </row>
    <row r="100" spans="1:49" x14ac:dyDescent="0.25">
      <c r="A100" s="25"/>
      <c r="B100" s="5"/>
      <c r="C100" s="5"/>
      <c r="D100" s="5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5"/>
      <c r="U100" s="15"/>
      <c r="V100" s="15"/>
      <c r="W100" s="15"/>
      <c r="X100" s="15"/>
      <c r="Y100" s="15"/>
      <c r="Z100" s="15"/>
      <c r="AA100" s="24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24"/>
      <c r="AQ100" s="5"/>
      <c r="AR100" s="5"/>
      <c r="AS100" s="5"/>
      <c r="AT100" s="5"/>
      <c r="AU100" s="5"/>
      <c r="AV100" s="5"/>
      <c r="AW100" s="5"/>
    </row>
    <row r="101" spans="1:49" x14ac:dyDescent="0.25">
      <c r="A101" s="2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5"/>
      <c r="U101" s="15"/>
      <c r="V101" s="15"/>
      <c r="W101" s="15"/>
      <c r="X101" s="15"/>
      <c r="Y101" s="15"/>
      <c r="Z101" s="15"/>
      <c r="AA101" s="24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24"/>
      <c r="AQ101" s="5"/>
      <c r="AR101" s="5"/>
      <c r="AS101" s="5"/>
      <c r="AT101" s="5"/>
      <c r="AU101" s="5"/>
      <c r="AV101" s="5"/>
      <c r="AW101" s="5"/>
    </row>
    <row r="102" spans="1:49" x14ac:dyDescent="0.25">
      <c r="A102" s="2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5"/>
      <c r="U102" s="15"/>
      <c r="V102" s="15"/>
      <c r="W102" s="15"/>
      <c r="X102" s="15"/>
      <c r="Y102" s="15"/>
      <c r="Z102" s="15"/>
      <c r="AA102" s="24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24"/>
      <c r="AQ102" s="5"/>
      <c r="AR102" s="5"/>
      <c r="AS102" s="5"/>
      <c r="AT102" s="5"/>
      <c r="AU102" s="5"/>
      <c r="AV102" s="5"/>
      <c r="AW102" s="5"/>
    </row>
    <row r="103" spans="1:49" x14ac:dyDescent="0.25">
      <c r="A103" s="2"/>
    </row>
    <row r="104" spans="1:49" x14ac:dyDescent="0.25">
      <c r="A104"/>
    </row>
    <row r="105" spans="1:49" x14ac:dyDescent="0.25">
      <c r="A105"/>
    </row>
    <row r="106" spans="1:49" x14ac:dyDescent="0.25">
      <c r="A106"/>
    </row>
    <row r="107" spans="1:49" x14ac:dyDescent="0.25">
      <c r="A107" s="2"/>
    </row>
    <row r="159" spans="1:1" x14ac:dyDescent="0.25">
      <c r="A159" s="4" t="b">
        <f t="shared" ref="A159" si="0">A109=A56</f>
        <v>1</v>
      </c>
    </row>
  </sheetData>
  <sortState xmlns:xlrd2="http://schemas.microsoft.com/office/spreadsheetml/2017/richdata2" ref="A2:BB49">
    <sortCondition descending="1" ref="E2:E49"/>
    <sortCondition descending="1" ref="F2:F49"/>
  </sortState>
  <conditionalFormatting sqref="M104:S152">
    <cfRule type="containsText" dxfId="0" priority="1" operator="containsText" text="false">
      <formula>NOT(ISERROR(SEARCH("false",M104)))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0FC7-7EEE-431B-9E7C-0BBD3D935455}">
  <dimension ref="A1:R58"/>
  <sheetViews>
    <sheetView zoomScale="70" zoomScaleNormal="70" workbookViewId="0">
      <selection activeCell="M6" sqref="M6"/>
    </sheetView>
  </sheetViews>
  <sheetFormatPr defaultRowHeight="15" x14ac:dyDescent="0.25"/>
  <cols>
    <col min="1" max="1" width="9.140625" style="4"/>
    <col min="2" max="2" width="41.140625" style="4" customWidth="1"/>
    <col min="3" max="4" width="16.140625" style="4" customWidth="1"/>
    <col min="5" max="5" width="27.42578125" style="4" customWidth="1"/>
    <col min="6" max="7" width="16.140625" style="4" customWidth="1"/>
    <col min="8" max="16384" width="9.140625" style="4"/>
  </cols>
  <sheetData>
    <row r="1" spans="1:18" x14ac:dyDescent="0.25">
      <c r="D1" s="40" t="s">
        <v>92</v>
      </c>
    </row>
    <row r="3" spans="1:18" x14ac:dyDescent="0.25">
      <c r="A3" s="1" t="s">
        <v>0</v>
      </c>
      <c r="B3" s="1" t="s">
        <v>9</v>
      </c>
      <c r="C3" s="39" t="s">
        <v>5</v>
      </c>
      <c r="D3" s="1" t="s">
        <v>34</v>
      </c>
      <c r="E3" s="1" t="s">
        <v>49</v>
      </c>
      <c r="F3" s="1" t="s">
        <v>64</v>
      </c>
    </row>
    <row r="4" spans="1:18" x14ac:dyDescent="0.25">
      <c r="A4" s="2">
        <v>22</v>
      </c>
      <c r="B4" s="5" t="s">
        <v>12</v>
      </c>
      <c r="C4" s="25">
        <v>-133.79999999999984</v>
      </c>
      <c r="D4" s="5">
        <v>595.69999999999993</v>
      </c>
      <c r="E4" s="5">
        <v>-312.70000000000005</v>
      </c>
      <c r="F4" s="5">
        <v>-386.55000000000007</v>
      </c>
    </row>
    <row r="5" spans="1:18" x14ac:dyDescent="0.25">
      <c r="A5" s="2">
        <v>23</v>
      </c>
      <c r="B5" s="5" t="s">
        <v>12</v>
      </c>
      <c r="C5" s="25">
        <v>-277.55000000000007</v>
      </c>
      <c r="D5" s="5">
        <v>53.249999999999886</v>
      </c>
      <c r="E5" s="5">
        <v>248.54999999999995</v>
      </c>
      <c r="F5" s="5">
        <v>-272.0999999999998</v>
      </c>
    </row>
    <row r="6" spans="1:18" x14ac:dyDescent="0.25">
      <c r="A6" s="2">
        <v>24</v>
      </c>
      <c r="B6" s="5" t="s">
        <v>12</v>
      </c>
      <c r="C6" s="25">
        <v>-292.54999999999995</v>
      </c>
      <c r="D6" s="5">
        <v>306.70000000000005</v>
      </c>
      <c r="E6" s="37">
        <v>-765.8</v>
      </c>
      <c r="F6" s="5">
        <v>-97.350000000000023</v>
      </c>
    </row>
    <row r="7" spans="1:18" x14ac:dyDescent="0.25">
      <c r="A7" s="2">
        <v>45</v>
      </c>
      <c r="B7" s="5" t="s">
        <v>12</v>
      </c>
      <c r="C7" s="25">
        <v>-54.700000000000045</v>
      </c>
      <c r="D7" s="5">
        <v>125.30000000000007</v>
      </c>
      <c r="E7" s="5">
        <v>262.30000000000007</v>
      </c>
      <c r="F7" s="5">
        <v>369.35</v>
      </c>
    </row>
    <row r="8" spans="1:18" x14ac:dyDescent="0.25">
      <c r="A8" s="2">
        <v>48</v>
      </c>
      <c r="B8" s="5" t="s">
        <v>12</v>
      </c>
      <c r="C8" s="25">
        <v>-186.4000000000002</v>
      </c>
      <c r="D8" s="5">
        <v>685.90000000000009</v>
      </c>
      <c r="E8" s="5">
        <v>22.350000000000023</v>
      </c>
      <c r="F8" s="5">
        <v>-429.35</v>
      </c>
    </row>
    <row r="9" spans="1:18" x14ac:dyDescent="0.25">
      <c r="A9" s="2">
        <v>161</v>
      </c>
      <c r="B9" s="5" t="s">
        <v>12</v>
      </c>
      <c r="C9" s="25">
        <v>-30.299999999999955</v>
      </c>
      <c r="D9" s="5">
        <v>217.60000000000014</v>
      </c>
      <c r="E9" s="5">
        <v>120.79999999999995</v>
      </c>
      <c r="F9" s="5">
        <v>129.59999999999991</v>
      </c>
    </row>
    <row r="10" spans="1:18" x14ac:dyDescent="0.25">
      <c r="A10" s="2">
        <v>162</v>
      </c>
      <c r="B10" s="5" t="s">
        <v>12</v>
      </c>
      <c r="C10" s="25">
        <v>139.65000000000009</v>
      </c>
      <c r="D10" s="5">
        <v>331.69999999999993</v>
      </c>
      <c r="E10" s="5">
        <v>426.20000000000016</v>
      </c>
      <c r="F10" s="5">
        <v>470.60000000000014</v>
      </c>
    </row>
    <row r="11" spans="1:18" x14ac:dyDescent="0.25">
      <c r="A11" s="2">
        <v>221</v>
      </c>
      <c r="B11" s="5" t="s">
        <v>12</v>
      </c>
      <c r="C11" s="25">
        <v>-448.45000000000005</v>
      </c>
      <c r="D11" s="5">
        <v>8.5499999999999545</v>
      </c>
      <c r="E11" s="5">
        <v>208.75</v>
      </c>
      <c r="F11" s="5">
        <v>-78.299999999999955</v>
      </c>
      <c r="H11" s="29" t="s">
        <v>84</v>
      </c>
      <c r="I11" s="29" t="s">
        <v>85</v>
      </c>
      <c r="J11" s="29" t="s">
        <v>86</v>
      </c>
      <c r="K11" s="29" t="s">
        <v>87</v>
      </c>
    </row>
    <row r="12" spans="1:18" x14ac:dyDescent="0.25">
      <c r="A12" s="2">
        <v>222</v>
      </c>
      <c r="B12" s="5" t="s">
        <v>12</v>
      </c>
      <c r="C12" s="25">
        <v>-202.04999999999995</v>
      </c>
      <c r="D12" s="5">
        <v>79.549999999999841</v>
      </c>
      <c r="E12" s="5">
        <v>120.55000000000007</v>
      </c>
      <c r="F12" s="5">
        <v>47.799999999999955</v>
      </c>
    </row>
    <row r="13" spans="1:18" x14ac:dyDescent="0.25">
      <c r="A13" s="2">
        <v>223</v>
      </c>
      <c r="B13" s="5" t="s">
        <v>12</v>
      </c>
      <c r="C13" s="25">
        <v>-314.34999999999991</v>
      </c>
      <c r="D13" s="5">
        <v>342.54999999999995</v>
      </c>
      <c r="E13" s="5">
        <v>431.09999999999991</v>
      </c>
      <c r="F13" s="5">
        <v>96.249999999999886</v>
      </c>
      <c r="H13" s="4" t="s">
        <v>88</v>
      </c>
      <c r="O13" s="29" t="s">
        <v>84</v>
      </c>
      <c r="P13" s="29" t="s">
        <v>85</v>
      </c>
      <c r="Q13" s="29" t="s">
        <v>86</v>
      </c>
      <c r="R13" s="29" t="s">
        <v>87</v>
      </c>
    </row>
    <row r="14" spans="1:18" x14ac:dyDescent="0.25">
      <c r="A14" s="2">
        <v>498</v>
      </c>
      <c r="B14" s="5" t="s">
        <v>12</v>
      </c>
      <c r="C14" s="25">
        <v>29.349999999999909</v>
      </c>
      <c r="D14" s="37">
        <v>1114.55</v>
      </c>
      <c r="E14" s="5">
        <v>325.29999999999984</v>
      </c>
      <c r="F14" s="5">
        <v>419.6</v>
      </c>
      <c r="H14" s="4">
        <f>AVERAGE(C4:C16)</f>
        <v>-144.17692307692306</v>
      </c>
      <c r="I14" s="4">
        <f t="shared" ref="I14:K14" si="0">AVERAGE(D4:D16)</f>
        <v>330.8384615384615</v>
      </c>
      <c r="J14" s="4">
        <f t="shared" si="0"/>
        <v>156.30769230769232</v>
      </c>
      <c r="K14" s="4">
        <f t="shared" si="0"/>
        <v>64.069230769230757</v>
      </c>
      <c r="N14" s="4" t="s">
        <v>89</v>
      </c>
      <c r="O14" s="4">
        <f>H14+2*H16</f>
        <v>218.07820942728466</v>
      </c>
      <c r="P14" s="4">
        <f t="shared" ref="P14:Q14" si="1">I14+2*I16</f>
        <v>945.9894635342398</v>
      </c>
      <c r="Q14" s="4">
        <f t="shared" si="1"/>
        <v>861.81651205666594</v>
      </c>
      <c r="R14" s="4">
        <f>K14+2*K16</f>
        <v>713.71119182478219</v>
      </c>
    </row>
    <row r="15" spans="1:18" x14ac:dyDescent="0.25">
      <c r="A15" s="2">
        <v>499</v>
      </c>
      <c r="B15" s="5" t="s">
        <v>12</v>
      </c>
      <c r="C15" s="25">
        <v>-249.45000000000005</v>
      </c>
      <c r="D15" s="5">
        <v>231.55000000000007</v>
      </c>
      <c r="E15" s="5">
        <v>513.44999999999982</v>
      </c>
      <c r="F15" s="5">
        <v>577.54999999999995</v>
      </c>
      <c r="H15" s="4" t="s">
        <v>90</v>
      </c>
    </row>
    <row r="16" spans="1:18" x14ac:dyDescent="0.25">
      <c r="A16" s="2">
        <v>500</v>
      </c>
      <c r="B16" s="5" t="s">
        <v>12</v>
      </c>
      <c r="C16" s="25">
        <v>146.30000000000007</v>
      </c>
      <c r="D16" s="5">
        <v>208</v>
      </c>
      <c r="E16" s="5">
        <v>431.15</v>
      </c>
      <c r="F16" s="5">
        <v>-14.200000000000159</v>
      </c>
      <c r="H16" s="4">
        <f>STDEV(C4:C16)</f>
        <v>181.12756625210386</v>
      </c>
      <c r="I16" s="4">
        <f t="shared" ref="I16:K16" si="2">STDEV(D4:D16)</f>
        <v>307.57550099788915</v>
      </c>
      <c r="J16" s="4">
        <f t="shared" si="2"/>
        <v>352.75440987448678</v>
      </c>
      <c r="K16" s="4">
        <f t="shared" si="2"/>
        <v>324.8209805277757</v>
      </c>
      <c r="N16" s="4" t="s">
        <v>91</v>
      </c>
      <c r="O16" s="4">
        <f>H14-2*H16</f>
        <v>-506.43205558113078</v>
      </c>
      <c r="P16" s="4">
        <f t="shared" ref="P16:R16" si="3">I14-2*I16</f>
        <v>-284.3125404573168</v>
      </c>
      <c r="Q16" s="4">
        <f t="shared" si="3"/>
        <v>-549.20112744128119</v>
      </c>
      <c r="R16" s="4">
        <f t="shared" si="3"/>
        <v>-585.57273028632062</v>
      </c>
    </row>
    <row r="17" spans="1:18" x14ac:dyDescent="0.25">
      <c r="A17" s="2"/>
      <c r="B17" s="5"/>
      <c r="C17" s="25"/>
      <c r="D17" s="5"/>
      <c r="E17" s="5"/>
      <c r="F17" s="5"/>
    </row>
    <row r="18" spans="1:18" x14ac:dyDescent="0.25">
      <c r="A18" s="2">
        <v>18</v>
      </c>
      <c r="B18" s="5" t="s">
        <v>11</v>
      </c>
      <c r="C18" s="25">
        <v>-206.89999999999998</v>
      </c>
      <c r="D18" s="5">
        <v>367.70000000000016</v>
      </c>
      <c r="E18" s="5">
        <v>557.05000000000007</v>
      </c>
      <c r="F18" s="5">
        <v>-7.8500000000000227</v>
      </c>
    </row>
    <row r="19" spans="1:18" x14ac:dyDescent="0.25">
      <c r="A19" s="2">
        <v>21</v>
      </c>
      <c r="B19" s="5" t="s">
        <v>11</v>
      </c>
      <c r="C19" s="25">
        <v>-233.8000000000003</v>
      </c>
      <c r="D19" s="5">
        <v>522.5</v>
      </c>
      <c r="E19" s="5">
        <v>241.39999999999998</v>
      </c>
      <c r="F19" s="5">
        <v>374.10000000000014</v>
      </c>
    </row>
    <row r="20" spans="1:18" x14ac:dyDescent="0.25">
      <c r="A20" s="2">
        <v>152</v>
      </c>
      <c r="B20" s="5" t="s">
        <v>11</v>
      </c>
      <c r="C20" s="25">
        <v>-352.09999999999991</v>
      </c>
      <c r="D20" s="5">
        <v>-8.9499999999999318</v>
      </c>
      <c r="E20" s="5">
        <v>199.65000000000009</v>
      </c>
      <c r="F20" s="5">
        <v>461.64999999999986</v>
      </c>
    </row>
    <row r="21" spans="1:18" x14ac:dyDescent="0.25">
      <c r="A21" s="2">
        <v>153</v>
      </c>
      <c r="B21" s="5" t="s">
        <v>11</v>
      </c>
      <c r="C21" s="25">
        <v>-193.80000000000007</v>
      </c>
      <c r="D21" s="5">
        <v>157.09999999999991</v>
      </c>
      <c r="E21" s="5">
        <v>236.80000000000007</v>
      </c>
      <c r="F21" s="5">
        <v>197.39999999999998</v>
      </c>
    </row>
    <row r="22" spans="1:18" x14ac:dyDescent="0.25">
      <c r="A22" s="2">
        <v>154</v>
      </c>
      <c r="B22" s="5" t="s">
        <v>11</v>
      </c>
      <c r="C22" s="25">
        <v>153.14999999999998</v>
      </c>
      <c r="D22" s="5">
        <v>252.59999999999991</v>
      </c>
      <c r="E22" s="25">
        <v>521.79999999999973</v>
      </c>
      <c r="F22" s="25">
        <v>318.84999999999991</v>
      </c>
    </row>
    <row r="23" spans="1:18" x14ac:dyDescent="0.25">
      <c r="A23" s="2">
        <v>157</v>
      </c>
      <c r="B23" s="5" t="s">
        <v>11</v>
      </c>
      <c r="C23" s="25">
        <v>-253.10000000000014</v>
      </c>
      <c r="D23" s="5">
        <v>289.39999999999998</v>
      </c>
      <c r="E23" s="25">
        <v>371.89999999999986</v>
      </c>
      <c r="F23" s="25">
        <v>272.80000000000007</v>
      </c>
    </row>
    <row r="24" spans="1:18" x14ac:dyDescent="0.25">
      <c r="A24" s="2">
        <v>158</v>
      </c>
      <c r="B24" s="5" t="s">
        <v>11</v>
      </c>
      <c r="C24" s="25">
        <v>-297.84999999999991</v>
      </c>
      <c r="D24" s="5">
        <v>411.25</v>
      </c>
      <c r="E24" s="25">
        <v>315.39999999999998</v>
      </c>
      <c r="F24" s="25">
        <v>422.59999999999991</v>
      </c>
    </row>
    <row r="25" spans="1:18" x14ac:dyDescent="0.25">
      <c r="A25" s="2">
        <v>159</v>
      </c>
      <c r="B25" s="5" t="s">
        <v>11</v>
      </c>
      <c r="C25" s="25">
        <v>-55.750000000000114</v>
      </c>
      <c r="D25" s="5">
        <v>222.39999999999998</v>
      </c>
      <c r="E25" s="25">
        <v>273.75000000000011</v>
      </c>
      <c r="F25" s="25">
        <v>382.99999999999989</v>
      </c>
    </row>
    <row r="26" spans="1:18" x14ac:dyDescent="0.25">
      <c r="A26" s="2">
        <v>224</v>
      </c>
      <c r="B26" s="5" t="s">
        <v>11</v>
      </c>
      <c r="C26" s="25">
        <v>-92.949999999999932</v>
      </c>
      <c r="D26" s="5">
        <v>202.60000000000002</v>
      </c>
      <c r="E26" s="38">
        <v>-67.549999999999955</v>
      </c>
      <c r="F26" s="25">
        <v>-165.20000000000016</v>
      </c>
      <c r="H26" s="4" t="s">
        <v>88</v>
      </c>
    </row>
    <row r="27" spans="1:18" x14ac:dyDescent="0.25">
      <c r="A27" s="2">
        <v>228</v>
      </c>
      <c r="B27" s="5" t="s">
        <v>11</v>
      </c>
      <c r="C27" s="25">
        <v>160.75</v>
      </c>
      <c r="D27" s="5">
        <v>404.9</v>
      </c>
      <c r="E27" s="25">
        <v>408</v>
      </c>
      <c r="F27" s="25">
        <v>170.84999999999991</v>
      </c>
      <c r="H27" s="4">
        <f>AVERAGE(C17:C29)</f>
        <v>-123.33750000000002</v>
      </c>
      <c r="I27" s="4">
        <f t="shared" ref="I27:K27" si="4">AVERAGE(D17:D29)</f>
        <v>291.74166666666662</v>
      </c>
      <c r="J27" s="4">
        <f t="shared" si="4"/>
        <v>304.79583333333329</v>
      </c>
      <c r="K27" s="4">
        <f t="shared" si="4"/>
        <v>218.7833333333333</v>
      </c>
      <c r="N27" s="4" t="s">
        <v>89</v>
      </c>
      <c r="O27" s="4">
        <f>H27+2*H29</f>
        <v>216.39259908936941</v>
      </c>
      <c r="P27" s="4">
        <f t="shared" ref="P27:Q27" si="5">I27+2*I29</f>
        <v>582.92349000463582</v>
      </c>
      <c r="Q27" s="4">
        <f t="shared" si="5"/>
        <v>641.33590918094342</v>
      </c>
      <c r="R27" s="4">
        <f>K27+2*K29</f>
        <v>655.05634071483166</v>
      </c>
    </row>
    <row r="28" spans="1:18" x14ac:dyDescent="0.25">
      <c r="A28" s="2">
        <v>463</v>
      </c>
      <c r="B28" s="5" t="s">
        <v>11</v>
      </c>
      <c r="C28" s="25">
        <v>49.399999999999977</v>
      </c>
      <c r="D28" s="5">
        <v>240.64999999999986</v>
      </c>
      <c r="E28" s="25">
        <v>413.95000000000005</v>
      </c>
      <c r="F28" s="25">
        <v>352</v>
      </c>
      <c r="H28" s="4" t="s">
        <v>90</v>
      </c>
    </row>
    <row r="29" spans="1:18" x14ac:dyDescent="0.25">
      <c r="A29" s="2">
        <v>464</v>
      </c>
      <c r="B29" s="5" t="s">
        <v>11</v>
      </c>
      <c r="C29" s="25">
        <v>-157.10000000000002</v>
      </c>
      <c r="D29" s="5">
        <v>438.74999999999989</v>
      </c>
      <c r="E29" s="25">
        <v>185.39999999999998</v>
      </c>
      <c r="F29" s="25">
        <v>-154.79999999999995</v>
      </c>
      <c r="H29" s="4">
        <f>STDEV(C17:C29)</f>
        <v>169.86504954468472</v>
      </c>
      <c r="I29" s="4">
        <f t="shared" ref="I29:K29" si="6">STDEV(D17:D29)</f>
        <v>145.59091166898463</v>
      </c>
      <c r="J29" s="4">
        <f t="shared" si="6"/>
        <v>168.27003792380503</v>
      </c>
      <c r="K29" s="4">
        <f t="shared" si="6"/>
        <v>218.13650369074918</v>
      </c>
      <c r="N29" s="4" t="s">
        <v>91</v>
      </c>
      <c r="O29" s="4">
        <f>H27-2*H29</f>
        <v>-463.06759908936948</v>
      </c>
      <c r="P29" s="4">
        <f t="shared" ref="P29:R29" si="7">I27-2*I29</f>
        <v>0.55984332869735454</v>
      </c>
      <c r="Q29" s="4">
        <f t="shared" si="7"/>
        <v>-31.744242514276777</v>
      </c>
      <c r="R29" s="4">
        <f t="shared" si="7"/>
        <v>-217.48967404816506</v>
      </c>
    </row>
    <row r="30" spans="1:18" x14ac:dyDescent="0.25">
      <c r="A30" s="2"/>
      <c r="B30" s="5"/>
      <c r="C30" s="25"/>
      <c r="D30" s="5"/>
      <c r="E30" s="25"/>
      <c r="F30" s="25"/>
    </row>
    <row r="31" spans="1:18" x14ac:dyDescent="0.25">
      <c r="A31" s="2">
        <v>155</v>
      </c>
      <c r="B31" s="5" t="s">
        <v>13</v>
      </c>
      <c r="C31" s="25">
        <v>-55.900000000000091</v>
      </c>
      <c r="D31" s="5">
        <v>261.39999999999998</v>
      </c>
      <c r="E31" s="25">
        <v>56.349999999999909</v>
      </c>
      <c r="F31" s="25">
        <v>127.79999999999995</v>
      </c>
    </row>
    <row r="32" spans="1:18" x14ac:dyDescent="0.25">
      <c r="A32" s="2">
        <v>156</v>
      </c>
      <c r="B32" s="5" t="s">
        <v>13</v>
      </c>
      <c r="C32" s="25">
        <v>-275.34999999999991</v>
      </c>
      <c r="D32" s="5">
        <v>-124.39999999999998</v>
      </c>
      <c r="E32" s="25">
        <v>127.39999999999998</v>
      </c>
      <c r="F32" s="25">
        <v>-371.15</v>
      </c>
    </row>
    <row r="33" spans="1:18" x14ac:dyDescent="0.25">
      <c r="A33" s="2">
        <v>168</v>
      </c>
      <c r="B33" s="5" t="s">
        <v>13</v>
      </c>
      <c r="C33" s="25">
        <v>-99.5</v>
      </c>
      <c r="D33" s="5">
        <v>-366.59999999999991</v>
      </c>
      <c r="E33" s="25">
        <v>-343.14999999999986</v>
      </c>
      <c r="F33" s="25">
        <v>-240.79999999999995</v>
      </c>
    </row>
    <row r="34" spans="1:18" x14ac:dyDescent="0.25">
      <c r="A34" s="2">
        <v>169</v>
      </c>
      <c r="B34" s="5" t="s">
        <v>13</v>
      </c>
      <c r="C34" s="25">
        <v>-173.85000000000014</v>
      </c>
      <c r="D34" s="5">
        <v>165.99999999999989</v>
      </c>
      <c r="E34" s="25">
        <v>28.149999999999864</v>
      </c>
      <c r="F34" s="25">
        <v>-490.84999999999991</v>
      </c>
    </row>
    <row r="35" spans="1:18" x14ac:dyDescent="0.25">
      <c r="A35" s="2">
        <v>230</v>
      </c>
      <c r="B35" s="5" t="s">
        <v>13</v>
      </c>
      <c r="C35" s="25">
        <v>34.550000000000182</v>
      </c>
      <c r="D35" s="5">
        <v>269.59999999999991</v>
      </c>
      <c r="E35" s="25">
        <v>111.60000000000014</v>
      </c>
      <c r="F35" s="25">
        <v>41.75</v>
      </c>
    </row>
    <row r="36" spans="1:18" x14ac:dyDescent="0.25">
      <c r="A36" s="2">
        <v>231</v>
      </c>
      <c r="B36" s="5" t="s">
        <v>13</v>
      </c>
      <c r="C36" s="25">
        <v>60.199999999999932</v>
      </c>
      <c r="D36" s="5">
        <v>-474.29999999999995</v>
      </c>
      <c r="E36" s="25">
        <v>422.10000000000014</v>
      </c>
      <c r="F36" s="25">
        <v>44.299999999999955</v>
      </c>
    </row>
    <row r="37" spans="1:18" x14ac:dyDescent="0.25">
      <c r="A37" s="2">
        <v>235</v>
      </c>
      <c r="B37" s="5" t="s">
        <v>13</v>
      </c>
      <c r="C37" s="25">
        <v>149.95000000000005</v>
      </c>
      <c r="D37" s="5">
        <v>377.09999999999991</v>
      </c>
      <c r="E37" s="25">
        <v>-453.90000000000009</v>
      </c>
      <c r="F37" s="25">
        <v>-586.25000000000011</v>
      </c>
    </row>
    <row r="38" spans="1:18" x14ac:dyDescent="0.25">
      <c r="A38" s="2">
        <v>236</v>
      </c>
      <c r="B38" s="5" t="s">
        <v>13</v>
      </c>
      <c r="C38" s="25">
        <v>157.39999999999986</v>
      </c>
      <c r="D38" s="5">
        <v>-335.25</v>
      </c>
      <c r="E38" s="25">
        <v>-411.29999999999995</v>
      </c>
      <c r="F38" s="25">
        <v>-165.95000000000005</v>
      </c>
    </row>
    <row r="39" spans="1:18" x14ac:dyDescent="0.25">
      <c r="A39" s="2">
        <v>237</v>
      </c>
      <c r="B39" s="5" t="s">
        <v>13</v>
      </c>
      <c r="C39" s="25">
        <v>-395.05000000000007</v>
      </c>
      <c r="D39" s="5">
        <v>-242.10000000000002</v>
      </c>
      <c r="E39" s="25">
        <v>-2.2500000000001137</v>
      </c>
      <c r="F39" s="25">
        <v>144.5</v>
      </c>
      <c r="H39" s="4" t="s">
        <v>88</v>
      </c>
    </row>
    <row r="40" spans="1:18" x14ac:dyDescent="0.25">
      <c r="A40" s="2">
        <v>444</v>
      </c>
      <c r="B40" s="5" t="s">
        <v>13</v>
      </c>
      <c r="C40" s="25">
        <v>-313.59999999999991</v>
      </c>
      <c r="D40" s="5">
        <v>-514.25000000000023</v>
      </c>
      <c r="E40" s="25">
        <v>83.800000000000068</v>
      </c>
      <c r="F40" s="25">
        <v>-306.35000000000002</v>
      </c>
      <c r="H40" s="4">
        <f>AVERAGE(C30:C42)</f>
        <v>-127.96666666666665</v>
      </c>
      <c r="I40" s="4">
        <f t="shared" ref="I40:K40" si="8">AVERAGE(D30:D42)</f>
        <v>-120.00416666666672</v>
      </c>
      <c r="J40" s="4">
        <f t="shared" si="8"/>
        <v>-69.64166666666668</v>
      </c>
      <c r="K40" s="4">
        <f t="shared" si="8"/>
        <v>-140.74166666666667</v>
      </c>
      <c r="N40" s="4" t="s">
        <v>89</v>
      </c>
      <c r="O40" s="4">
        <f>H40+2*H42</f>
        <v>266.80466491963824</v>
      </c>
      <c r="P40" s="4">
        <f t="shared" ref="P40:Q40" si="9">I40+2*I42</f>
        <v>559.38209575008693</v>
      </c>
      <c r="Q40" s="4">
        <f t="shared" si="9"/>
        <v>471.03077295800756</v>
      </c>
      <c r="R40" s="4">
        <f>K40+2*K42</f>
        <v>375.76197907129529</v>
      </c>
    </row>
    <row r="41" spans="1:18" x14ac:dyDescent="0.25">
      <c r="A41" s="2">
        <v>445</v>
      </c>
      <c r="B41" s="5" t="s">
        <v>13</v>
      </c>
      <c r="C41" s="25">
        <v>-359.95000000000005</v>
      </c>
      <c r="D41" s="5">
        <v>-557.65000000000009</v>
      </c>
      <c r="E41" s="25">
        <v>-382.20000000000005</v>
      </c>
      <c r="F41" s="25">
        <v>-48.200000000000045</v>
      </c>
      <c r="H41" s="4" t="s">
        <v>90</v>
      </c>
    </row>
    <row r="42" spans="1:18" x14ac:dyDescent="0.25">
      <c r="A42" s="2">
        <v>446</v>
      </c>
      <c r="B42" s="5" t="s">
        <v>13</v>
      </c>
      <c r="C42" s="25">
        <v>-264.49999999999989</v>
      </c>
      <c r="D42" s="5">
        <v>100.39999999999998</v>
      </c>
      <c r="E42" s="5">
        <v>-72.300000000000182</v>
      </c>
      <c r="F42" s="5">
        <v>162.29999999999995</v>
      </c>
      <c r="H42" s="4">
        <f>STDEV(C30:C42)</f>
        <v>197.38566579315244</v>
      </c>
      <c r="I42" s="4">
        <f t="shared" ref="I42:K42" si="10">STDEV(D30:D42)</f>
        <v>339.69313120837683</v>
      </c>
      <c r="J42" s="4">
        <f t="shared" si="10"/>
        <v>270.33621981233711</v>
      </c>
      <c r="K42" s="4">
        <f t="shared" si="10"/>
        <v>258.25182286898098</v>
      </c>
      <c r="N42" s="4" t="s">
        <v>91</v>
      </c>
      <c r="O42" s="4">
        <f>H40-2*H42</f>
        <v>-522.73799825297158</v>
      </c>
      <c r="P42" s="4">
        <f t="shared" ref="P42:R42" si="11">I40-2*I42</f>
        <v>-799.39042908342037</v>
      </c>
      <c r="Q42" s="4">
        <f t="shared" si="11"/>
        <v>-610.31410629134086</v>
      </c>
      <c r="R42" s="4">
        <f t="shared" si="11"/>
        <v>-657.24531240462863</v>
      </c>
    </row>
    <row r="43" spans="1:18" x14ac:dyDescent="0.25">
      <c r="A43" s="2"/>
      <c r="B43" s="5"/>
      <c r="C43" s="25"/>
      <c r="D43" s="5"/>
      <c r="E43" s="5"/>
      <c r="F43" s="5"/>
    </row>
    <row r="44" spans="1:18" x14ac:dyDescent="0.25">
      <c r="A44" s="2">
        <v>15</v>
      </c>
      <c r="B44" s="5" t="s">
        <v>10</v>
      </c>
      <c r="C44" s="25">
        <v>130.90000000000009</v>
      </c>
      <c r="D44" s="5">
        <v>11.600000000000023</v>
      </c>
      <c r="E44" s="5">
        <v>287.75</v>
      </c>
      <c r="F44" s="5">
        <v>81.149999999999977</v>
      </c>
    </row>
    <row r="45" spans="1:18" x14ac:dyDescent="0.25">
      <c r="A45" s="2">
        <v>16</v>
      </c>
      <c r="B45" s="5" t="s">
        <v>10</v>
      </c>
      <c r="C45" s="25">
        <v>62.850000000000023</v>
      </c>
      <c r="D45" s="5">
        <v>-119.20000000000005</v>
      </c>
      <c r="E45" s="5">
        <v>103.09999999999991</v>
      </c>
      <c r="F45" s="5">
        <v>-315.5999999999998</v>
      </c>
    </row>
    <row r="46" spans="1:18" x14ac:dyDescent="0.25">
      <c r="A46" s="2">
        <v>17</v>
      </c>
      <c r="B46" s="5" t="s">
        <v>10</v>
      </c>
      <c r="C46" s="25">
        <v>-111.79999999999984</v>
      </c>
      <c r="D46" s="5">
        <v>124.29999999999995</v>
      </c>
      <c r="E46" s="5">
        <v>176.19999999999993</v>
      </c>
      <c r="F46" s="5">
        <v>-160.44999999999993</v>
      </c>
    </row>
    <row r="47" spans="1:18" x14ac:dyDescent="0.25">
      <c r="A47" s="2">
        <v>40</v>
      </c>
      <c r="B47" s="5" t="s">
        <v>10</v>
      </c>
      <c r="C47" s="25">
        <v>-182.24999999999989</v>
      </c>
      <c r="D47" s="5">
        <v>-170.54999999999995</v>
      </c>
      <c r="E47" s="5">
        <v>144.95000000000016</v>
      </c>
      <c r="F47" s="5">
        <v>182.54999999999995</v>
      </c>
    </row>
    <row r="48" spans="1:18" x14ac:dyDescent="0.25">
      <c r="A48" s="2">
        <v>41</v>
      </c>
      <c r="B48" s="5" t="s">
        <v>10</v>
      </c>
      <c r="C48" s="25">
        <v>-340.79999999999995</v>
      </c>
      <c r="D48" s="5">
        <v>-458.15</v>
      </c>
      <c r="E48" s="5">
        <v>-99.600000000000023</v>
      </c>
      <c r="F48" s="5">
        <v>-193.84999999999991</v>
      </c>
    </row>
    <row r="49" spans="1:18" x14ac:dyDescent="0.25">
      <c r="A49" s="2">
        <v>44</v>
      </c>
      <c r="B49" s="5" t="s">
        <v>10</v>
      </c>
      <c r="C49" s="25">
        <v>-236.04999999999984</v>
      </c>
      <c r="D49" s="5">
        <v>50.400000000000091</v>
      </c>
      <c r="E49" s="5">
        <v>-483.94999999999993</v>
      </c>
      <c r="F49" s="5">
        <v>-428.60000000000014</v>
      </c>
    </row>
    <row r="50" spans="1:18" x14ac:dyDescent="0.25">
      <c r="A50" s="2">
        <v>163</v>
      </c>
      <c r="B50" s="5" t="s">
        <v>10</v>
      </c>
      <c r="C50" s="25">
        <v>-28.149999999999977</v>
      </c>
      <c r="D50" s="5">
        <v>198.10000000000014</v>
      </c>
      <c r="E50" s="5">
        <v>94.649999999999864</v>
      </c>
      <c r="F50" s="5">
        <v>-202.25</v>
      </c>
    </row>
    <row r="51" spans="1:18" x14ac:dyDescent="0.25">
      <c r="A51" s="2">
        <v>166</v>
      </c>
      <c r="B51" s="5" t="s">
        <v>10</v>
      </c>
      <c r="C51" s="25">
        <v>-183.30000000000007</v>
      </c>
      <c r="D51" s="5">
        <v>292.54999999999995</v>
      </c>
      <c r="E51" s="5">
        <v>652.1</v>
      </c>
      <c r="F51" s="5">
        <v>356.35</v>
      </c>
      <c r="H51" s="4" t="s">
        <v>88</v>
      </c>
    </row>
    <row r="52" spans="1:18" x14ac:dyDescent="0.25">
      <c r="A52" s="2">
        <v>167</v>
      </c>
      <c r="B52" s="5" t="s">
        <v>10</v>
      </c>
      <c r="C52" s="25">
        <v>-185.29999999999995</v>
      </c>
      <c r="D52" s="5">
        <v>198.74999999999989</v>
      </c>
      <c r="E52" s="5">
        <v>169.60000000000014</v>
      </c>
      <c r="F52" s="5">
        <v>-33.999999999999886</v>
      </c>
      <c r="H52" s="4">
        <f>AVERAGE(C44:C54)</f>
        <v>-123.50909090909086</v>
      </c>
      <c r="I52" s="4">
        <f t="shared" ref="I52:K52" si="12">AVERAGE(D44:D54)</f>
        <v>-48.059090909090905</v>
      </c>
      <c r="J52" s="4">
        <f t="shared" si="12"/>
        <v>50.213636363636375</v>
      </c>
      <c r="K52" s="4">
        <f t="shared" si="12"/>
        <v>-86.331818181818136</v>
      </c>
      <c r="N52" s="4" t="s">
        <v>89</v>
      </c>
      <c r="O52" s="4">
        <f>H52+2*H54</f>
        <v>147.79658104850688</v>
      </c>
      <c r="P52" s="4">
        <f t="shared" ref="P52:Q52" si="13">I52+2*I54</f>
        <v>511.94006055130518</v>
      </c>
      <c r="Q52" s="4">
        <f t="shared" si="13"/>
        <v>671.60786886166829</v>
      </c>
      <c r="R52" s="4">
        <f>K52+2*K54</f>
        <v>365.95055218591415</v>
      </c>
    </row>
    <row r="53" spans="1:18" x14ac:dyDescent="0.25">
      <c r="A53" s="2">
        <v>501</v>
      </c>
      <c r="B53" s="5" t="s">
        <v>10</v>
      </c>
      <c r="C53" s="25">
        <v>-98.200000000000045</v>
      </c>
      <c r="D53" s="5">
        <v>-609.54999999999995</v>
      </c>
      <c r="E53" s="5">
        <v>-148.15000000000009</v>
      </c>
      <c r="F53" s="5">
        <v>-46.049999999999955</v>
      </c>
      <c r="H53" s="4" t="s">
        <v>90</v>
      </c>
    </row>
    <row r="54" spans="1:18" x14ac:dyDescent="0.25">
      <c r="A54" s="2">
        <v>505</v>
      </c>
      <c r="B54" s="5" t="s">
        <v>10</v>
      </c>
      <c r="C54" s="25">
        <v>-186.5</v>
      </c>
      <c r="D54" s="5">
        <v>-46.900000000000091</v>
      </c>
      <c r="E54" s="5">
        <v>-344.29999999999995</v>
      </c>
      <c r="F54" s="5">
        <v>-188.89999999999998</v>
      </c>
      <c r="H54" s="4">
        <f>STDEV(C44:C54)</f>
        <v>135.65283597879886</v>
      </c>
      <c r="I54" s="4">
        <f t="shared" ref="I54:K54" si="14">STDEV(D44:D54)</f>
        <v>279.99957573019805</v>
      </c>
      <c r="J54" s="4">
        <f t="shared" si="14"/>
        <v>310.69711624901595</v>
      </c>
      <c r="K54" s="4">
        <f t="shared" si="14"/>
        <v>226.14118518386616</v>
      </c>
      <c r="N54" s="4" t="s">
        <v>91</v>
      </c>
      <c r="O54" s="4">
        <f>H52-2*H54</f>
        <v>-394.81476286668857</v>
      </c>
      <c r="P54" s="4">
        <f t="shared" ref="P54:R54" si="15">I52-2*I54</f>
        <v>-608.05824236948695</v>
      </c>
      <c r="Q54" s="4">
        <f t="shared" si="15"/>
        <v>-571.1805961343955</v>
      </c>
      <c r="R54" s="4">
        <f t="shared" si="15"/>
        <v>-538.61418854955048</v>
      </c>
    </row>
    <row r="55" spans="1:18" x14ac:dyDescent="0.25">
      <c r="A55"/>
    </row>
    <row r="56" spans="1:18" x14ac:dyDescent="0.25">
      <c r="A56"/>
    </row>
    <row r="57" spans="1:18" x14ac:dyDescent="0.25">
      <c r="A57"/>
    </row>
    <row r="58" spans="1:18" x14ac:dyDescent="0.25">
      <c r="A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3B68-CD4B-473C-A233-824D7AB68076}">
  <dimension ref="E6:BH15"/>
  <sheetViews>
    <sheetView topLeftCell="AA1" zoomScale="70" zoomScaleNormal="70" workbookViewId="0">
      <selection activeCell="F14" sqref="F14:BO15"/>
    </sheetView>
  </sheetViews>
  <sheetFormatPr defaultRowHeight="15" x14ac:dyDescent="0.25"/>
  <cols>
    <col min="5" max="5" width="45.42578125" bestFit="1" customWidth="1"/>
  </cols>
  <sheetData>
    <row r="6" spans="5:60" x14ac:dyDescent="0.25">
      <c r="E6" t="s">
        <v>0</v>
      </c>
      <c r="F6">
        <v>15</v>
      </c>
      <c r="G6">
        <v>16</v>
      </c>
      <c r="H6">
        <v>17</v>
      </c>
      <c r="I6">
        <v>40</v>
      </c>
      <c r="J6">
        <v>41</v>
      </c>
      <c r="K6">
        <v>44</v>
      </c>
      <c r="L6">
        <v>163</v>
      </c>
      <c r="M6">
        <v>166</v>
      </c>
      <c r="N6">
        <v>167</v>
      </c>
      <c r="O6">
        <v>501</v>
      </c>
      <c r="P6">
        <v>505</v>
      </c>
      <c r="T6">
        <v>155</v>
      </c>
      <c r="U6">
        <v>156</v>
      </c>
      <c r="V6">
        <v>168</v>
      </c>
      <c r="W6">
        <v>169</v>
      </c>
      <c r="X6">
        <v>230</v>
      </c>
      <c r="Y6">
        <v>231</v>
      </c>
      <c r="Z6">
        <v>235</v>
      </c>
      <c r="AA6">
        <v>236</v>
      </c>
      <c r="AB6">
        <v>237</v>
      </c>
      <c r="AC6">
        <v>444</v>
      </c>
      <c r="AD6">
        <v>445</v>
      </c>
      <c r="AE6">
        <v>446</v>
      </c>
      <c r="AH6">
        <v>18</v>
      </c>
      <c r="AI6">
        <v>21</v>
      </c>
      <c r="AJ6">
        <v>152</v>
      </c>
      <c r="AK6">
        <v>153</v>
      </c>
      <c r="AL6">
        <v>154</v>
      </c>
      <c r="AM6">
        <v>157</v>
      </c>
      <c r="AN6">
        <v>158</v>
      </c>
      <c r="AO6">
        <v>159</v>
      </c>
      <c r="AP6">
        <v>224</v>
      </c>
      <c r="AQ6">
        <v>228</v>
      </c>
      <c r="AR6">
        <v>463</v>
      </c>
      <c r="AS6">
        <v>464</v>
      </c>
      <c r="AV6">
        <v>22</v>
      </c>
      <c r="AW6">
        <v>23</v>
      </c>
      <c r="AX6">
        <v>24</v>
      </c>
      <c r="AY6">
        <v>45</v>
      </c>
      <c r="AZ6">
        <v>48</v>
      </c>
      <c r="BA6">
        <v>161</v>
      </c>
      <c r="BB6">
        <v>162</v>
      </c>
      <c r="BC6">
        <v>221</v>
      </c>
      <c r="BD6">
        <v>222</v>
      </c>
      <c r="BE6">
        <v>223</v>
      </c>
      <c r="BF6">
        <v>498</v>
      </c>
      <c r="BG6">
        <v>499</v>
      </c>
      <c r="BH6">
        <v>500</v>
      </c>
    </row>
    <row r="7" spans="5:60" x14ac:dyDescent="0.25">
      <c r="E7" t="s">
        <v>1</v>
      </c>
      <c r="F7" t="s">
        <v>6</v>
      </c>
      <c r="G7" t="s">
        <v>6</v>
      </c>
      <c r="H7" t="s">
        <v>6</v>
      </c>
      <c r="I7" t="s">
        <v>6</v>
      </c>
      <c r="J7" t="s">
        <v>6</v>
      </c>
      <c r="K7" t="s">
        <v>6</v>
      </c>
      <c r="L7" t="s">
        <v>6</v>
      </c>
      <c r="M7" t="s">
        <v>6</v>
      </c>
      <c r="N7" t="s">
        <v>6</v>
      </c>
      <c r="O7" t="s">
        <v>6</v>
      </c>
      <c r="P7" t="s">
        <v>6</v>
      </c>
      <c r="T7" t="s">
        <v>6</v>
      </c>
      <c r="U7" t="s">
        <v>6</v>
      </c>
      <c r="V7" t="s">
        <v>6</v>
      </c>
      <c r="W7" t="s">
        <v>6</v>
      </c>
      <c r="X7" t="s">
        <v>6</v>
      </c>
      <c r="Y7" t="s">
        <v>6</v>
      </c>
      <c r="Z7" t="s">
        <v>6</v>
      </c>
      <c r="AA7" t="s">
        <v>6</v>
      </c>
      <c r="AB7" t="s">
        <v>6</v>
      </c>
      <c r="AC7" t="s">
        <v>6</v>
      </c>
      <c r="AD7" t="s">
        <v>6</v>
      </c>
      <c r="AE7" t="s">
        <v>6</v>
      </c>
      <c r="AH7" t="s">
        <v>6</v>
      </c>
      <c r="AI7" t="s">
        <v>6</v>
      </c>
      <c r="AJ7" t="s">
        <v>6</v>
      </c>
      <c r="AK7" t="s">
        <v>6</v>
      </c>
      <c r="AL7" t="s">
        <v>6</v>
      </c>
      <c r="AM7" t="s">
        <v>6</v>
      </c>
      <c r="AN7" t="s">
        <v>6</v>
      </c>
      <c r="AO7" t="s">
        <v>6</v>
      </c>
      <c r="AP7" t="s">
        <v>6</v>
      </c>
      <c r="AQ7" t="s">
        <v>6</v>
      </c>
      <c r="AR7" t="s">
        <v>6</v>
      </c>
      <c r="AS7" t="s">
        <v>6</v>
      </c>
      <c r="AV7" t="s">
        <v>6</v>
      </c>
      <c r="AW7" t="s">
        <v>6</v>
      </c>
      <c r="AX7" t="s">
        <v>6</v>
      </c>
      <c r="AY7" t="s">
        <v>6</v>
      </c>
      <c r="AZ7" t="s">
        <v>6</v>
      </c>
      <c r="BA7" t="s">
        <v>6</v>
      </c>
      <c r="BB7" t="s">
        <v>6</v>
      </c>
      <c r="BC7" t="s">
        <v>6</v>
      </c>
      <c r="BD7" t="s">
        <v>6</v>
      </c>
      <c r="BE7" t="s">
        <v>6</v>
      </c>
      <c r="BF7" t="s">
        <v>6</v>
      </c>
      <c r="BG7" t="s">
        <v>6</v>
      </c>
      <c r="BH7" t="s">
        <v>6</v>
      </c>
    </row>
    <row r="8" spans="5:60" x14ac:dyDescent="0.25">
      <c r="E8" t="s">
        <v>2</v>
      </c>
      <c r="F8" t="s">
        <v>7</v>
      </c>
      <c r="G8" t="s">
        <v>7</v>
      </c>
      <c r="H8" t="s">
        <v>7</v>
      </c>
      <c r="I8" t="s">
        <v>7</v>
      </c>
      <c r="J8" t="s">
        <v>7</v>
      </c>
      <c r="K8" t="s">
        <v>7</v>
      </c>
      <c r="L8" t="s">
        <v>7</v>
      </c>
      <c r="M8" t="s">
        <v>7</v>
      </c>
      <c r="N8" t="s">
        <v>7</v>
      </c>
      <c r="O8" t="s">
        <v>7</v>
      </c>
      <c r="P8" t="s">
        <v>7</v>
      </c>
      <c r="T8" t="s">
        <v>7</v>
      </c>
      <c r="U8" t="s">
        <v>7</v>
      </c>
      <c r="V8" t="s">
        <v>7</v>
      </c>
      <c r="W8" t="s">
        <v>7</v>
      </c>
      <c r="X8" t="s">
        <v>7</v>
      </c>
      <c r="Y8" t="s">
        <v>7</v>
      </c>
      <c r="Z8" t="s">
        <v>7</v>
      </c>
      <c r="AA8" t="s">
        <v>7</v>
      </c>
      <c r="AB8" t="s">
        <v>7</v>
      </c>
      <c r="AC8" t="s">
        <v>7</v>
      </c>
      <c r="AD8" t="s">
        <v>7</v>
      </c>
      <c r="AE8" t="s">
        <v>7</v>
      </c>
      <c r="AH8" t="s">
        <v>7</v>
      </c>
      <c r="AI8" t="s">
        <v>7</v>
      </c>
      <c r="AJ8" t="s">
        <v>7</v>
      </c>
      <c r="AK8" t="s">
        <v>7</v>
      </c>
      <c r="AL8" t="s">
        <v>7</v>
      </c>
      <c r="AM8" t="s">
        <v>7</v>
      </c>
      <c r="AN8" t="s">
        <v>7</v>
      </c>
      <c r="AO8" t="s">
        <v>7</v>
      </c>
      <c r="AP8" t="s">
        <v>7</v>
      </c>
      <c r="AQ8" t="s">
        <v>7</v>
      </c>
      <c r="AR8" t="s">
        <v>7</v>
      </c>
      <c r="AS8" t="s">
        <v>7</v>
      </c>
      <c r="AV8" t="s">
        <v>7</v>
      </c>
      <c r="AW8" t="s">
        <v>7</v>
      </c>
      <c r="AX8" t="s">
        <v>7</v>
      </c>
      <c r="AY8" t="s">
        <v>7</v>
      </c>
      <c r="AZ8" t="s">
        <v>7</v>
      </c>
      <c r="BA8" t="s">
        <v>7</v>
      </c>
      <c r="BB8" t="s">
        <v>7</v>
      </c>
      <c r="BC8" t="s">
        <v>7</v>
      </c>
      <c r="BD8" t="s">
        <v>7</v>
      </c>
      <c r="BE8" t="s">
        <v>7</v>
      </c>
      <c r="BF8" t="s">
        <v>7</v>
      </c>
      <c r="BG8" t="s">
        <v>7</v>
      </c>
      <c r="BH8" t="s">
        <v>7</v>
      </c>
    </row>
    <row r="9" spans="5:60" x14ac:dyDescent="0.25">
      <c r="E9" t="s">
        <v>3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  <c r="N9" t="s">
        <v>8</v>
      </c>
      <c r="O9" t="s">
        <v>8</v>
      </c>
      <c r="P9" t="s">
        <v>8</v>
      </c>
      <c r="T9" t="s">
        <v>8</v>
      </c>
      <c r="U9" t="s">
        <v>8</v>
      </c>
      <c r="V9" t="s">
        <v>8</v>
      </c>
      <c r="W9" t="s">
        <v>8</v>
      </c>
      <c r="X9" t="s">
        <v>8</v>
      </c>
      <c r="Y9" t="s">
        <v>8</v>
      </c>
      <c r="Z9" t="s">
        <v>8</v>
      </c>
      <c r="AA9" t="s">
        <v>8</v>
      </c>
      <c r="AB9" t="s">
        <v>8</v>
      </c>
      <c r="AC9" t="s">
        <v>8</v>
      </c>
      <c r="AD9" t="s">
        <v>8</v>
      </c>
      <c r="AE9" t="s">
        <v>8</v>
      </c>
      <c r="AH9" t="s">
        <v>8</v>
      </c>
      <c r="AI9" t="s">
        <v>8</v>
      </c>
      <c r="AJ9" t="s">
        <v>8</v>
      </c>
      <c r="AK9" t="s">
        <v>8</v>
      </c>
      <c r="AL9" t="s">
        <v>8</v>
      </c>
      <c r="AM9" t="s">
        <v>8</v>
      </c>
      <c r="AN9" t="s">
        <v>8</v>
      </c>
      <c r="AO9" t="s">
        <v>8</v>
      </c>
      <c r="AP9" t="s">
        <v>8</v>
      </c>
      <c r="AQ9" t="s">
        <v>8</v>
      </c>
      <c r="AR9" t="s">
        <v>8</v>
      </c>
      <c r="AS9" t="s">
        <v>8</v>
      </c>
      <c r="AV9" t="s">
        <v>8</v>
      </c>
      <c r="AW9" t="s">
        <v>8</v>
      </c>
      <c r="AX9" t="s">
        <v>8</v>
      </c>
      <c r="AY9" t="s">
        <v>8</v>
      </c>
      <c r="AZ9" t="s">
        <v>8</v>
      </c>
      <c r="BA9" t="s">
        <v>8</v>
      </c>
      <c r="BB9" t="s">
        <v>8</v>
      </c>
      <c r="BC9" t="s">
        <v>8</v>
      </c>
      <c r="BD9" t="s">
        <v>8</v>
      </c>
      <c r="BE9" t="s">
        <v>8</v>
      </c>
      <c r="BF9" t="s">
        <v>8</v>
      </c>
      <c r="BG9" t="s">
        <v>8</v>
      </c>
      <c r="BH9" t="s">
        <v>8</v>
      </c>
    </row>
    <row r="10" spans="5:60" x14ac:dyDescent="0.25">
      <c r="E10" t="s">
        <v>4</v>
      </c>
      <c r="F10" t="s">
        <v>95</v>
      </c>
      <c r="G10" t="s">
        <v>95</v>
      </c>
      <c r="H10" t="s">
        <v>95</v>
      </c>
      <c r="I10" t="s">
        <v>95</v>
      </c>
      <c r="J10" t="s">
        <v>95</v>
      </c>
      <c r="K10" t="s">
        <v>95</v>
      </c>
      <c r="L10" t="s">
        <v>95</v>
      </c>
      <c r="M10" t="s">
        <v>95</v>
      </c>
      <c r="N10" t="s">
        <v>95</v>
      </c>
      <c r="O10" t="s">
        <v>95</v>
      </c>
      <c r="P10" t="s">
        <v>95</v>
      </c>
      <c r="T10" t="s">
        <v>95</v>
      </c>
      <c r="U10" t="s">
        <v>95</v>
      </c>
      <c r="V10" t="s">
        <v>95</v>
      </c>
      <c r="W10" t="s">
        <v>95</v>
      </c>
      <c r="X10" t="s">
        <v>95</v>
      </c>
      <c r="Y10" t="s">
        <v>95</v>
      </c>
      <c r="Z10" t="s">
        <v>95</v>
      </c>
      <c r="AA10" t="s">
        <v>95</v>
      </c>
      <c r="AB10" t="s">
        <v>95</v>
      </c>
      <c r="AC10" t="s">
        <v>95</v>
      </c>
      <c r="AD10" t="s">
        <v>95</v>
      </c>
      <c r="AE10" t="s">
        <v>95</v>
      </c>
      <c r="AH10" t="s">
        <v>96</v>
      </c>
      <c r="AI10" t="s">
        <v>96</v>
      </c>
      <c r="AJ10" t="s">
        <v>96</v>
      </c>
      <c r="AK10" t="s">
        <v>96</v>
      </c>
      <c r="AL10" t="s">
        <v>96</v>
      </c>
      <c r="AM10" t="s">
        <v>96</v>
      </c>
      <c r="AN10" t="s">
        <v>96</v>
      </c>
      <c r="AO10" t="s">
        <v>96</v>
      </c>
      <c r="AP10" t="s">
        <v>96</v>
      </c>
      <c r="AQ10" t="s">
        <v>96</v>
      </c>
      <c r="AR10" t="s">
        <v>96</v>
      </c>
      <c r="AS10" t="s">
        <v>96</v>
      </c>
      <c r="AV10" t="s">
        <v>96</v>
      </c>
      <c r="AW10" t="s">
        <v>96</v>
      </c>
      <c r="AX10" t="s">
        <v>96</v>
      </c>
      <c r="AY10" t="s">
        <v>96</v>
      </c>
      <c r="AZ10" t="s">
        <v>96</v>
      </c>
      <c r="BA10" t="s">
        <v>96</v>
      </c>
      <c r="BB10" t="s">
        <v>96</v>
      </c>
      <c r="BC10" t="s">
        <v>96</v>
      </c>
      <c r="BD10" t="s">
        <v>96</v>
      </c>
      <c r="BE10" t="s">
        <v>96</v>
      </c>
      <c r="BF10" t="s">
        <v>96</v>
      </c>
      <c r="BG10" t="s">
        <v>96</v>
      </c>
      <c r="BH10" t="s">
        <v>96</v>
      </c>
    </row>
    <row r="11" spans="5:60" x14ac:dyDescent="0.25">
      <c r="E11" t="s">
        <v>81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</row>
    <row r="12" spans="5:60" x14ac:dyDescent="0.25">
      <c r="E12" t="s">
        <v>9</v>
      </c>
      <c r="F12" t="s">
        <v>10</v>
      </c>
      <c r="G12" t="s">
        <v>10</v>
      </c>
      <c r="H12" t="s">
        <v>10</v>
      </c>
      <c r="I12" t="s">
        <v>10</v>
      </c>
      <c r="J12" t="s">
        <v>10</v>
      </c>
      <c r="K12" t="s">
        <v>10</v>
      </c>
      <c r="L12" t="s">
        <v>10</v>
      </c>
      <c r="M12" t="s">
        <v>10</v>
      </c>
      <c r="N12" t="s">
        <v>10</v>
      </c>
      <c r="O12" t="s">
        <v>10</v>
      </c>
      <c r="P12" t="s">
        <v>10</v>
      </c>
      <c r="T12" t="s">
        <v>13</v>
      </c>
      <c r="U12" t="s">
        <v>13</v>
      </c>
      <c r="V12" t="s">
        <v>13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H12" t="s">
        <v>11</v>
      </c>
      <c r="AI12" t="s">
        <v>11</v>
      </c>
      <c r="AJ12" t="s">
        <v>11</v>
      </c>
      <c r="AK12" t="s">
        <v>11</v>
      </c>
      <c r="AL12" t="s">
        <v>11</v>
      </c>
      <c r="AM12" t="s">
        <v>11</v>
      </c>
      <c r="AN12" t="s">
        <v>11</v>
      </c>
      <c r="AO12" t="s">
        <v>11</v>
      </c>
      <c r="AP12" t="s">
        <v>11</v>
      </c>
      <c r="AQ12" t="s">
        <v>11</v>
      </c>
      <c r="AR12" t="s">
        <v>11</v>
      </c>
      <c r="AS12" t="s">
        <v>11</v>
      </c>
      <c r="AV12" t="s">
        <v>12</v>
      </c>
      <c r="AW12" t="s">
        <v>12</v>
      </c>
      <c r="AX12" t="s">
        <v>12</v>
      </c>
      <c r="AY12" t="s">
        <v>12</v>
      </c>
      <c r="AZ12" t="s">
        <v>12</v>
      </c>
      <c r="BA12" t="s">
        <v>12</v>
      </c>
      <c r="BB12" t="s">
        <v>12</v>
      </c>
      <c r="BC12" t="s">
        <v>12</v>
      </c>
      <c r="BD12" t="s">
        <v>12</v>
      </c>
      <c r="BE12" t="s">
        <v>12</v>
      </c>
      <c r="BF12" t="s">
        <v>12</v>
      </c>
      <c r="BG12" t="s">
        <v>12</v>
      </c>
      <c r="BH12" t="s">
        <v>12</v>
      </c>
    </row>
    <row r="13" spans="5:60" x14ac:dyDescent="0.25">
      <c r="E13" t="s">
        <v>14</v>
      </c>
      <c r="F13">
        <v>1</v>
      </c>
      <c r="G13">
        <v>2</v>
      </c>
      <c r="H13">
        <v>2</v>
      </c>
      <c r="I13">
        <v>2</v>
      </c>
      <c r="J13">
        <v>2</v>
      </c>
      <c r="K13">
        <v>2</v>
      </c>
      <c r="L13">
        <v>1</v>
      </c>
      <c r="M13">
        <v>1</v>
      </c>
      <c r="N13">
        <v>1</v>
      </c>
      <c r="O13">
        <v>2</v>
      </c>
      <c r="P13">
        <v>1</v>
      </c>
      <c r="T13">
        <v>1</v>
      </c>
      <c r="U13">
        <v>2</v>
      </c>
      <c r="V13">
        <v>1</v>
      </c>
      <c r="W13">
        <v>1</v>
      </c>
      <c r="X13">
        <v>1</v>
      </c>
      <c r="Y13">
        <v>2</v>
      </c>
      <c r="Z13">
        <v>1</v>
      </c>
      <c r="AA13">
        <v>1</v>
      </c>
      <c r="AB13">
        <v>2</v>
      </c>
      <c r="AC13">
        <v>2</v>
      </c>
      <c r="AD13">
        <v>2</v>
      </c>
      <c r="AE13">
        <v>2</v>
      </c>
      <c r="AH13">
        <v>2</v>
      </c>
      <c r="AI13">
        <v>1</v>
      </c>
      <c r="AJ13">
        <v>2</v>
      </c>
      <c r="AK13">
        <v>1</v>
      </c>
      <c r="AL13">
        <v>1</v>
      </c>
      <c r="AM13">
        <v>2</v>
      </c>
      <c r="AN13">
        <v>2</v>
      </c>
      <c r="AO13">
        <v>2</v>
      </c>
      <c r="AP13">
        <v>1</v>
      </c>
      <c r="AQ13">
        <v>2</v>
      </c>
      <c r="AR13">
        <v>1</v>
      </c>
      <c r="AS13">
        <v>1</v>
      </c>
      <c r="AV13">
        <v>1</v>
      </c>
      <c r="AW13">
        <v>2</v>
      </c>
      <c r="AX13">
        <v>2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2</v>
      </c>
      <c r="BE13">
        <v>2</v>
      </c>
      <c r="BF13">
        <v>1</v>
      </c>
      <c r="BG13">
        <v>2</v>
      </c>
      <c r="BH13">
        <v>2</v>
      </c>
    </row>
    <row r="14" spans="5:60" x14ac:dyDescent="0.25">
      <c r="E14" t="s">
        <v>94</v>
      </c>
      <c r="F14">
        <v>756.8</v>
      </c>
      <c r="G14">
        <v>758.4</v>
      </c>
      <c r="H14">
        <v>895.65</v>
      </c>
      <c r="I14">
        <v>918.04999999999984</v>
      </c>
      <c r="J14">
        <v>1005.2</v>
      </c>
      <c r="K14">
        <v>941.05</v>
      </c>
      <c r="L14">
        <v>819</v>
      </c>
      <c r="M14">
        <v>907.85</v>
      </c>
      <c r="N14">
        <v>940.8</v>
      </c>
      <c r="O14">
        <v>827.85</v>
      </c>
      <c r="P14">
        <v>939.94999999999993</v>
      </c>
      <c r="T14">
        <v>725</v>
      </c>
      <c r="U14">
        <v>965.55000000000007</v>
      </c>
      <c r="V14">
        <v>868.65000000000009</v>
      </c>
      <c r="W14">
        <v>871.10000000000014</v>
      </c>
      <c r="X14">
        <v>825.84999999999991</v>
      </c>
      <c r="Y14">
        <v>817.55000000000007</v>
      </c>
      <c r="Z14">
        <v>773</v>
      </c>
      <c r="AA14">
        <v>750.65000000000009</v>
      </c>
      <c r="AB14">
        <v>1043.6500000000001</v>
      </c>
      <c r="AC14">
        <v>958.64999999999986</v>
      </c>
      <c r="AD14">
        <v>986.1</v>
      </c>
      <c r="AE14">
        <v>966.59999999999991</v>
      </c>
      <c r="AH14">
        <v>900.65</v>
      </c>
      <c r="AI14">
        <v>934.30000000000018</v>
      </c>
      <c r="AJ14">
        <v>999.34999999999991</v>
      </c>
      <c r="AK14">
        <v>896.85</v>
      </c>
      <c r="AL14">
        <v>777.59999999999991</v>
      </c>
      <c r="AM14">
        <v>937.00000000000011</v>
      </c>
      <c r="AN14">
        <v>962</v>
      </c>
      <c r="AO14">
        <v>868.85</v>
      </c>
      <c r="AP14">
        <v>828.34999999999991</v>
      </c>
      <c r="AQ14">
        <v>725.75</v>
      </c>
      <c r="AR14">
        <v>815.4</v>
      </c>
      <c r="AS14">
        <v>830</v>
      </c>
      <c r="AV14">
        <v>824.94999999999993</v>
      </c>
      <c r="AW14">
        <v>867.9</v>
      </c>
      <c r="AX14">
        <v>965.05000000000007</v>
      </c>
      <c r="AY14">
        <v>858.25</v>
      </c>
      <c r="AZ14">
        <v>887.05000000000018</v>
      </c>
      <c r="BA14">
        <v>838.3</v>
      </c>
      <c r="BB14">
        <v>716.34999999999991</v>
      </c>
      <c r="BC14">
        <v>1067.5</v>
      </c>
      <c r="BD14">
        <v>896.3</v>
      </c>
      <c r="BE14">
        <v>971.89999999999986</v>
      </c>
      <c r="BF14">
        <v>793.40000000000009</v>
      </c>
      <c r="BG14">
        <v>945.35</v>
      </c>
      <c r="BH14">
        <v>760.65</v>
      </c>
    </row>
    <row r="15" spans="5:60" x14ac:dyDescent="0.25">
      <c r="E15" t="s">
        <v>93</v>
      </c>
      <c r="F15">
        <v>887.7</v>
      </c>
      <c r="G15">
        <v>821.25</v>
      </c>
      <c r="H15">
        <v>783.85000000000014</v>
      </c>
      <c r="I15">
        <v>735.8</v>
      </c>
      <c r="J15">
        <v>664.40000000000009</v>
      </c>
      <c r="K15">
        <v>705.00000000000011</v>
      </c>
      <c r="L15">
        <v>790.85</v>
      </c>
      <c r="M15">
        <v>724.55</v>
      </c>
      <c r="N15">
        <v>755.5</v>
      </c>
      <c r="O15">
        <v>729.65</v>
      </c>
      <c r="P15">
        <v>753.44999999999993</v>
      </c>
      <c r="T15">
        <v>669.09999999999991</v>
      </c>
      <c r="U15">
        <v>690.20000000000016</v>
      </c>
      <c r="V15">
        <v>769.15000000000009</v>
      </c>
      <c r="W15">
        <v>697.25</v>
      </c>
      <c r="X15">
        <v>860.40000000000009</v>
      </c>
      <c r="Y15">
        <v>877.75</v>
      </c>
      <c r="Z15">
        <v>922.95</v>
      </c>
      <c r="AA15">
        <v>908.05</v>
      </c>
      <c r="AB15">
        <v>648.6</v>
      </c>
      <c r="AC15">
        <v>645.04999999999995</v>
      </c>
      <c r="AD15">
        <v>626.15</v>
      </c>
      <c r="AE15">
        <v>702.1</v>
      </c>
      <c r="AH15">
        <v>693.75</v>
      </c>
      <c r="AI15">
        <v>700.49999999999989</v>
      </c>
      <c r="AJ15">
        <v>647.25</v>
      </c>
      <c r="AK15">
        <v>703.05</v>
      </c>
      <c r="AL15">
        <v>930.74999999999989</v>
      </c>
      <c r="AM15">
        <v>683.9</v>
      </c>
      <c r="AN15">
        <v>664.15000000000009</v>
      </c>
      <c r="AO15">
        <v>813.09999999999991</v>
      </c>
      <c r="AP15">
        <v>735.4</v>
      </c>
      <c r="AQ15">
        <v>886.5</v>
      </c>
      <c r="AR15">
        <v>864.8</v>
      </c>
      <c r="AS15">
        <v>672.9</v>
      </c>
      <c r="AV15">
        <v>691.15000000000009</v>
      </c>
      <c r="AW15">
        <v>590.34999999999991</v>
      </c>
      <c r="AX15">
        <v>672.50000000000011</v>
      </c>
      <c r="AY15">
        <v>803.55</v>
      </c>
      <c r="AZ15">
        <v>700.65</v>
      </c>
      <c r="BA15">
        <v>808</v>
      </c>
      <c r="BB15">
        <v>856</v>
      </c>
      <c r="BC15">
        <v>619.04999999999995</v>
      </c>
      <c r="BD15">
        <v>694.25</v>
      </c>
      <c r="BE15">
        <v>657.55</v>
      </c>
      <c r="BF15">
        <v>822.75</v>
      </c>
      <c r="BG15">
        <v>695.9</v>
      </c>
      <c r="BH15">
        <v>906.95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Loco Value - USE THIS</vt:lpstr>
      <vt:lpstr>Sheet1</vt:lpstr>
      <vt:lpstr>SPSS</vt:lpstr>
      <vt:lpstr>Outlier analysis</vt:lpstr>
      <vt:lpstr>Additional prism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Chesworth Vieyra</dc:creator>
  <cp:lastModifiedBy>Rose Chesworth Vieyra</cp:lastModifiedBy>
  <dcterms:created xsi:type="dcterms:W3CDTF">2023-09-06T01:12:13Z</dcterms:created>
  <dcterms:modified xsi:type="dcterms:W3CDTF">2024-01-30T00:03:55Z</dcterms:modified>
</cp:coreProperties>
</file>